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EDUARDO\DOCUMENTOS UTILIZADOS\"/>
    </mc:Choice>
  </mc:AlternateContent>
  <bookViews>
    <workbookView xWindow="270" yWindow="615" windowWidth="15090" windowHeight="7140" tabRatio="599"/>
  </bookViews>
  <sheets>
    <sheet name="PREGRADO" sheetId="8" r:id="rId1"/>
    <sheet name="POSGRADO" sheetId="9" r:id="rId2"/>
  </sheets>
  <definedNames>
    <definedName name="OFICIO">Tabla14[[#All],[DNI]:[REGISTRADO]]</definedName>
    <definedName name="OFICIO_POS">Tabla4[[#All],[DNI]:[REGISTRADO]]</definedName>
    <definedName name="OLE_LINK19" localSheetId="0">PREGRADO!$F$1468</definedName>
    <definedName name="SegmentaciónDeDatos_C.U.">#N/A</definedName>
    <definedName name="SegmentaciónDeDatos_C.U.1">#N/A</definedName>
    <definedName name="SegmentaciónDeDatos_FACULTAD">#N/A</definedName>
    <definedName name="SegmentaciónDeDatos_FACULTAD1">#N/A</definedName>
    <definedName name="SegmentaciónDeDatos_GRADO">#N/A</definedName>
    <definedName name="SegmentaciónDeDatos_GRADO1">#N/A</definedName>
    <definedName name="_xlnm.Print_Titles" localSheetId="0">PREGRADO!$14:$14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  <x14:slicerCache r:id="rId4"/>
        <x14:slicerCache r:id="rId5"/>
        <x14:slicerCache r:id="rId6"/>
        <x14:slicerCache r:id="rId7"/>
        <x14:slicerCache r:id="rId8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8" l="1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287" i="8"/>
  <c r="N288" i="8"/>
  <c r="N289" i="8"/>
  <c r="N290" i="8"/>
  <c r="N291" i="8"/>
  <c r="N292" i="8"/>
  <c r="N293" i="8"/>
  <c r="N294" i="8"/>
  <c r="N295" i="8"/>
  <c r="N296" i="8"/>
  <c r="N297" i="8"/>
  <c r="N298" i="8"/>
  <c r="N299" i="8"/>
  <c r="N300" i="8"/>
  <c r="N301" i="8"/>
  <c r="N302" i="8"/>
  <c r="N303" i="8"/>
  <c r="N304" i="8"/>
  <c r="N305" i="8"/>
  <c r="N306" i="8"/>
  <c r="N307" i="8"/>
  <c r="N308" i="8"/>
  <c r="N309" i="8"/>
  <c r="N310" i="8"/>
  <c r="N311" i="8"/>
  <c r="N312" i="8"/>
  <c r="N313" i="8"/>
  <c r="N314" i="8"/>
  <c r="N315" i="8"/>
  <c r="N316" i="8"/>
  <c r="N317" i="8"/>
  <c r="N318" i="8"/>
  <c r="N319" i="8"/>
  <c r="N320" i="8"/>
  <c r="N321" i="8"/>
  <c r="N322" i="8"/>
  <c r="N323" i="8"/>
  <c r="N324" i="8"/>
  <c r="N325" i="8"/>
  <c r="N326" i="8"/>
  <c r="N327" i="8"/>
  <c r="N328" i="8"/>
  <c r="N329" i="8"/>
  <c r="N330" i="8"/>
  <c r="N331" i="8"/>
  <c r="N332" i="8"/>
  <c r="N333" i="8"/>
  <c r="N334" i="8"/>
  <c r="N335" i="8"/>
  <c r="N336" i="8"/>
  <c r="N337" i="8"/>
  <c r="N338" i="8"/>
  <c r="N339" i="8"/>
  <c r="N340" i="8"/>
  <c r="N341" i="8"/>
  <c r="N342" i="8"/>
  <c r="N343" i="8"/>
  <c r="N344" i="8"/>
  <c r="N345" i="8"/>
  <c r="N346" i="8"/>
  <c r="N347" i="8"/>
  <c r="N348" i="8"/>
  <c r="N349" i="8"/>
  <c r="N350" i="8"/>
  <c r="N351" i="8"/>
  <c r="N352" i="8"/>
  <c r="N353" i="8"/>
  <c r="N354" i="8"/>
  <c r="N355" i="8"/>
  <c r="N356" i="8"/>
  <c r="N357" i="8"/>
  <c r="N358" i="8"/>
  <c r="N359" i="8"/>
  <c r="N360" i="8"/>
  <c r="N361" i="8"/>
  <c r="N362" i="8"/>
  <c r="N363" i="8"/>
  <c r="N364" i="8"/>
  <c r="N365" i="8"/>
  <c r="N366" i="8"/>
  <c r="N367" i="8"/>
  <c r="N368" i="8"/>
  <c r="N369" i="8"/>
  <c r="N370" i="8"/>
  <c r="N371" i="8"/>
  <c r="N372" i="8"/>
  <c r="N373" i="8"/>
  <c r="N374" i="8"/>
  <c r="N375" i="8"/>
  <c r="N376" i="8"/>
  <c r="N377" i="8"/>
  <c r="N378" i="8"/>
  <c r="N379" i="8"/>
  <c r="N380" i="8"/>
  <c r="N381" i="8"/>
  <c r="N382" i="8"/>
  <c r="N383" i="8"/>
  <c r="N384" i="8"/>
  <c r="N385" i="8"/>
  <c r="N386" i="8"/>
  <c r="N387" i="8"/>
  <c r="N388" i="8"/>
  <c r="N389" i="8"/>
  <c r="N390" i="8"/>
  <c r="N391" i="8"/>
  <c r="N392" i="8"/>
  <c r="N393" i="8"/>
  <c r="N394" i="8"/>
  <c r="N395" i="8"/>
  <c r="N396" i="8"/>
  <c r="N397" i="8"/>
  <c r="N398" i="8"/>
  <c r="N399" i="8"/>
  <c r="N400" i="8"/>
  <c r="N401" i="8"/>
  <c r="N402" i="8"/>
  <c r="N403" i="8"/>
  <c r="N404" i="8"/>
  <c r="N405" i="8"/>
  <c r="N406" i="8"/>
  <c r="N407" i="8"/>
  <c r="N408" i="8"/>
  <c r="N409" i="8"/>
  <c r="N410" i="8"/>
  <c r="N411" i="8"/>
  <c r="N412" i="8"/>
  <c r="N413" i="8"/>
  <c r="N414" i="8"/>
  <c r="N415" i="8"/>
  <c r="N416" i="8"/>
  <c r="N417" i="8"/>
  <c r="N418" i="8"/>
  <c r="N419" i="8"/>
  <c r="N420" i="8"/>
  <c r="N421" i="8"/>
  <c r="N422" i="8"/>
  <c r="N423" i="8"/>
  <c r="N424" i="8"/>
  <c r="N425" i="8"/>
  <c r="N426" i="8"/>
  <c r="N427" i="8"/>
  <c r="N428" i="8"/>
  <c r="N429" i="8"/>
  <c r="N430" i="8"/>
  <c r="N431" i="8"/>
  <c r="N432" i="8"/>
  <c r="N433" i="8"/>
  <c r="N434" i="8"/>
  <c r="N435" i="8"/>
  <c r="N436" i="8"/>
  <c r="N437" i="8"/>
  <c r="N438" i="8"/>
  <c r="N439" i="8"/>
  <c r="N440" i="8"/>
  <c r="N441" i="8"/>
  <c r="N442" i="8"/>
  <c r="N443" i="8"/>
  <c r="N444" i="8"/>
  <c r="N445" i="8"/>
  <c r="N446" i="8"/>
  <c r="N447" i="8"/>
  <c r="N448" i="8"/>
  <c r="N449" i="8"/>
  <c r="N450" i="8"/>
  <c r="N451" i="8"/>
  <c r="N452" i="8"/>
  <c r="N453" i="8"/>
  <c r="N454" i="8"/>
  <c r="N455" i="8"/>
  <c r="N456" i="8"/>
  <c r="N457" i="8"/>
  <c r="N458" i="8"/>
  <c r="N459" i="8"/>
  <c r="N460" i="8"/>
  <c r="N461" i="8"/>
  <c r="N462" i="8"/>
  <c r="N463" i="8"/>
  <c r="N464" i="8"/>
  <c r="N465" i="8"/>
  <c r="N466" i="8"/>
  <c r="N467" i="8"/>
  <c r="N468" i="8"/>
  <c r="N469" i="8"/>
  <c r="N470" i="8"/>
  <c r="N471" i="8"/>
  <c r="N472" i="8"/>
  <c r="N473" i="8"/>
  <c r="N474" i="8"/>
  <c r="N475" i="8"/>
  <c r="N476" i="8"/>
  <c r="N477" i="8"/>
  <c r="N478" i="8"/>
  <c r="N479" i="8"/>
  <c r="N480" i="8"/>
  <c r="N481" i="8"/>
  <c r="N482" i="8"/>
  <c r="N483" i="8"/>
  <c r="N484" i="8"/>
  <c r="N485" i="8"/>
  <c r="N486" i="8"/>
  <c r="N487" i="8"/>
  <c r="N488" i="8"/>
  <c r="N489" i="8"/>
  <c r="N490" i="8"/>
  <c r="N491" i="8"/>
  <c r="N492" i="8"/>
  <c r="N493" i="8"/>
  <c r="N494" i="8"/>
  <c r="N495" i="8"/>
  <c r="N496" i="8"/>
  <c r="N497" i="8"/>
  <c r="N498" i="8"/>
  <c r="N499" i="8"/>
  <c r="N500" i="8"/>
  <c r="N501" i="8"/>
  <c r="N502" i="8"/>
  <c r="N503" i="8"/>
  <c r="N504" i="8"/>
  <c r="N505" i="8"/>
  <c r="N506" i="8"/>
  <c r="N507" i="8"/>
  <c r="N508" i="8"/>
  <c r="N509" i="8"/>
  <c r="N510" i="8"/>
  <c r="N511" i="8"/>
  <c r="N512" i="8"/>
  <c r="N513" i="8"/>
  <c r="N514" i="8"/>
  <c r="N515" i="8"/>
  <c r="N516" i="8"/>
  <c r="N517" i="8"/>
  <c r="N518" i="8"/>
  <c r="N519" i="8"/>
  <c r="N520" i="8"/>
  <c r="N521" i="8"/>
  <c r="N522" i="8"/>
  <c r="N523" i="8"/>
  <c r="N524" i="8"/>
  <c r="N525" i="8"/>
  <c r="N526" i="8"/>
  <c r="N527" i="8"/>
  <c r="N528" i="8"/>
  <c r="N529" i="8"/>
  <c r="N530" i="8"/>
  <c r="N531" i="8"/>
  <c r="N532" i="8"/>
  <c r="N533" i="8"/>
  <c r="N534" i="8"/>
  <c r="N535" i="8"/>
  <c r="N536" i="8"/>
  <c r="N537" i="8"/>
  <c r="N538" i="8"/>
  <c r="N539" i="8"/>
  <c r="N540" i="8"/>
  <c r="N541" i="8"/>
  <c r="N542" i="8"/>
  <c r="N543" i="8"/>
  <c r="N544" i="8"/>
  <c r="N545" i="8"/>
  <c r="N546" i="8"/>
  <c r="N547" i="8"/>
  <c r="N548" i="8"/>
  <c r="N549" i="8"/>
  <c r="N550" i="8"/>
  <c r="N551" i="8"/>
  <c r="N552" i="8"/>
  <c r="N553" i="8"/>
  <c r="N554" i="8"/>
  <c r="N555" i="8"/>
  <c r="N556" i="8"/>
  <c r="N557" i="8"/>
  <c r="N558" i="8"/>
  <c r="N559" i="8"/>
  <c r="N560" i="8"/>
  <c r="N561" i="8"/>
  <c r="N562" i="8"/>
  <c r="N563" i="8"/>
  <c r="N564" i="8"/>
  <c r="N565" i="8"/>
  <c r="N566" i="8"/>
  <c r="N567" i="8"/>
  <c r="N568" i="8"/>
  <c r="N569" i="8"/>
  <c r="N570" i="8"/>
  <c r="N571" i="8"/>
  <c r="N572" i="8"/>
  <c r="N573" i="8"/>
  <c r="N574" i="8"/>
  <c r="N575" i="8"/>
  <c r="N576" i="8"/>
  <c r="N577" i="8"/>
  <c r="N578" i="8"/>
  <c r="N579" i="8"/>
  <c r="N580" i="8"/>
  <c r="N581" i="8"/>
  <c r="N582" i="8"/>
  <c r="N583" i="8"/>
  <c r="N584" i="8"/>
  <c r="N585" i="8"/>
  <c r="N586" i="8"/>
  <c r="N587" i="8"/>
  <c r="N588" i="8"/>
  <c r="N589" i="8"/>
  <c r="N590" i="8"/>
  <c r="N591" i="8"/>
  <c r="N592" i="8"/>
  <c r="N593" i="8"/>
  <c r="N594" i="8"/>
  <c r="N595" i="8"/>
  <c r="N596" i="8"/>
  <c r="N597" i="8"/>
  <c r="N598" i="8"/>
  <c r="N599" i="8"/>
  <c r="N600" i="8"/>
  <c r="N601" i="8"/>
  <c r="N602" i="8"/>
  <c r="N603" i="8"/>
  <c r="N604" i="8"/>
  <c r="N605" i="8"/>
  <c r="N606" i="8"/>
  <c r="N607" i="8"/>
  <c r="N608" i="8"/>
  <c r="N609" i="8"/>
  <c r="N610" i="8"/>
  <c r="N611" i="8"/>
  <c r="N612" i="8"/>
  <c r="N613" i="8"/>
  <c r="N614" i="8"/>
  <c r="N615" i="8"/>
  <c r="N616" i="8"/>
  <c r="N617" i="8"/>
  <c r="N618" i="8"/>
  <c r="N619" i="8"/>
  <c r="N620" i="8"/>
  <c r="N621" i="8"/>
  <c r="N622" i="8"/>
  <c r="N623" i="8"/>
  <c r="N624" i="8"/>
  <c r="N625" i="8"/>
  <c r="N626" i="8"/>
  <c r="N627" i="8"/>
  <c r="N628" i="8"/>
  <c r="N629" i="8"/>
  <c r="N630" i="8"/>
  <c r="N631" i="8"/>
  <c r="N632" i="8"/>
  <c r="N633" i="8"/>
  <c r="N634" i="8"/>
  <c r="N635" i="8"/>
  <c r="N636" i="8"/>
  <c r="N637" i="8"/>
  <c r="N638" i="8"/>
  <c r="N639" i="8"/>
  <c r="N640" i="8"/>
  <c r="N641" i="8"/>
  <c r="N642" i="8"/>
  <c r="N643" i="8"/>
  <c r="N644" i="8"/>
  <c r="N645" i="8"/>
  <c r="N646" i="8"/>
  <c r="N647" i="8"/>
  <c r="N648" i="8"/>
  <c r="N649" i="8"/>
  <c r="N650" i="8"/>
  <c r="N651" i="8"/>
  <c r="N652" i="8"/>
  <c r="N653" i="8"/>
  <c r="N654" i="8"/>
  <c r="N655" i="8"/>
  <c r="N656" i="8"/>
  <c r="N657" i="8"/>
  <c r="N658" i="8"/>
  <c r="N659" i="8"/>
  <c r="N660" i="8"/>
  <c r="N661" i="8"/>
  <c r="N662" i="8"/>
  <c r="N663" i="8"/>
  <c r="N664" i="8"/>
  <c r="N665" i="8"/>
  <c r="N666" i="8"/>
  <c r="N667" i="8"/>
  <c r="N668" i="8"/>
  <c r="N669" i="8"/>
  <c r="N670" i="8"/>
  <c r="N671" i="8"/>
  <c r="N672" i="8"/>
  <c r="N673" i="8"/>
  <c r="N674" i="8"/>
  <c r="N675" i="8"/>
  <c r="N676" i="8"/>
  <c r="N677" i="8"/>
  <c r="N678" i="8"/>
  <c r="N679" i="8"/>
  <c r="N680" i="8"/>
  <c r="N681" i="8"/>
  <c r="N682" i="8"/>
  <c r="N683" i="8"/>
  <c r="N684" i="8"/>
  <c r="N685" i="8"/>
  <c r="N686" i="8"/>
  <c r="N687" i="8"/>
  <c r="N688" i="8"/>
  <c r="N689" i="8"/>
  <c r="N690" i="8"/>
  <c r="N691" i="8"/>
  <c r="N692" i="8"/>
  <c r="N693" i="8"/>
  <c r="N694" i="8"/>
  <c r="N695" i="8"/>
  <c r="N696" i="8"/>
  <c r="N697" i="8"/>
  <c r="N698" i="8"/>
  <c r="N699" i="8"/>
  <c r="N700" i="8"/>
  <c r="N701" i="8"/>
  <c r="N702" i="8"/>
  <c r="N703" i="8"/>
  <c r="N704" i="8"/>
  <c r="N705" i="8"/>
  <c r="N706" i="8"/>
  <c r="N707" i="8"/>
  <c r="N708" i="8"/>
  <c r="N709" i="8"/>
  <c r="N710" i="8"/>
  <c r="N711" i="8"/>
  <c r="N712" i="8"/>
  <c r="N713" i="8"/>
  <c r="N714" i="8"/>
  <c r="N715" i="8"/>
  <c r="N716" i="8"/>
  <c r="N717" i="8"/>
  <c r="N718" i="8"/>
  <c r="N719" i="8"/>
  <c r="N720" i="8"/>
  <c r="N721" i="8"/>
  <c r="N722" i="8"/>
  <c r="N723" i="8"/>
  <c r="N724" i="8"/>
  <c r="N725" i="8"/>
  <c r="N726" i="8"/>
  <c r="N727" i="8"/>
  <c r="N728" i="8"/>
  <c r="N729" i="8"/>
  <c r="N730" i="8"/>
  <c r="N731" i="8"/>
  <c r="N732" i="8"/>
  <c r="N733" i="8"/>
  <c r="N734" i="8"/>
  <c r="N735" i="8"/>
  <c r="N736" i="8"/>
  <c r="N737" i="8"/>
  <c r="N738" i="8"/>
  <c r="N739" i="8"/>
  <c r="N740" i="8"/>
  <c r="N741" i="8"/>
  <c r="N742" i="8"/>
  <c r="N743" i="8"/>
  <c r="N744" i="8"/>
  <c r="N745" i="8"/>
  <c r="N746" i="8"/>
  <c r="N747" i="8"/>
  <c r="N748" i="8"/>
  <c r="N749" i="8"/>
  <c r="N750" i="8"/>
  <c r="N751" i="8"/>
  <c r="N752" i="8"/>
  <c r="N753" i="8"/>
  <c r="N754" i="8"/>
  <c r="N755" i="8"/>
  <c r="N756" i="8"/>
  <c r="N757" i="8"/>
  <c r="N758" i="8"/>
  <c r="N759" i="8"/>
  <c r="N760" i="8"/>
  <c r="N761" i="8"/>
  <c r="N762" i="8"/>
  <c r="N763" i="8"/>
  <c r="N764" i="8"/>
  <c r="N765" i="8"/>
  <c r="N766" i="8"/>
  <c r="N767" i="8"/>
  <c r="N768" i="8"/>
  <c r="N769" i="8"/>
  <c r="N770" i="8"/>
  <c r="N771" i="8"/>
  <c r="N772" i="8"/>
  <c r="N773" i="8"/>
  <c r="N774" i="8"/>
  <c r="N775" i="8"/>
  <c r="N776" i="8"/>
  <c r="N777" i="8"/>
  <c r="N778" i="8"/>
  <c r="N779" i="8"/>
  <c r="N780" i="8"/>
  <c r="N781" i="8"/>
  <c r="N782" i="8"/>
  <c r="N783" i="8"/>
  <c r="N784" i="8"/>
  <c r="N785" i="8"/>
  <c r="N786" i="8"/>
  <c r="N787" i="8"/>
  <c r="N788" i="8"/>
  <c r="N789" i="8"/>
  <c r="N790" i="8"/>
  <c r="N791" i="8"/>
  <c r="N792" i="8"/>
  <c r="N793" i="8"/>
  <c r="N794" i="8"/>
  <c r="N795" i="8"/>
  <c r="N796" i="8"/>
  <c r="N797" i="8"/>
  <c r="N798" i="8"/>
  <c r="N799" i="8"/>
  <c r="N800" i="8"/>
  <c r="N801" i="8"/>
  <c r="N802" i="8"/>
  <c r="N803" i="8"/>
  <c r="N804" i="8"/>
  <c r="N805" i="8"/>
  <c r="N806" i="8"/>
  <c r="N807" i="8"/>
  <c r="N808" i="8"/>
  <c r="N809" i="8"/>
  <c r="N810" i="8"/>
  <c r="N811" i="8"/>
  <c r="N812" i="8"/>
  <c r="N813" i="8"/>
  <c r="N814" i="8"/>
  <c r="N815" i="8"/>
  <c r="N816" i="8"/>
  <c r="N817" i="8"/>
  <c r="N818" i="8"/>
  <c r="N819" i="8"/>
  <c r="N820" i="8"/>
  <c r="N821" i="8"/>
  <c r="N822" i="8"/>
  <c r="N823" i="8"/>
  <c r="N824" i="8"/>
  <c r="N825" i="8"/>
  <c r="N826" i="8"/>
  <c r="N827" i="8"/>
  <c r="N828" i="8"/>
  <c r="N829" i="8"/>
  <c r="N830" i="8"/>
  <c r="N831" i="8"/>
  <c r="N832" i="8"/>
  <c r="N833" i="8"/>
  <c r="N834" i="8"/>
  <c r="N835" i="8"/>
  <c r="N836" i="8"/>
  <c r="N837" i="8"/>
  <c r="N838" i="8"/>
  <c r="N839" i="8"/>
  <c r="N840" i="8"/>
  <c r="N841" i="8"/>
  <c r="N842" i="8"/>
  <c r="N843" i="8"/>
  <c r="N844" i="8"/>
  <c r="N845" i="8"/>
  <c r="N846" i="8"/>
  <c r="N847" i="8"/>
  <c r="N848" i="8"/>
  <c r="N849" i="8"/>
  <c r="N850" i="8"/>
  <c r="N851" i="8"/>
  <c r="N852" i="8"/>
  <c r="N853" i="8"/>
  <c r="N854" i="8"/>
  <c r="N855" i="8"/>
  <c r="N856" i="8"/>
  <c r="N857" i="8"/>
  <c r="N858" i="8"/>
  <c r="N859" i="8"/>
  <c r="N860" i="8"/>
  <c r="N861" i="8"/>
  <c r="N862" i="8"/>
  <c r="N863" i="8"/>
  <c r="N864" i="8"/>
  <c r="N865" i="8"/>
  <c r="N866" i="8"/>
  <c r="N867" i="8"/>
  <c r="N868" i="8"/>
  <c r="N869" i="8"/>
  <c r="N870" i="8"/>
  <c r="N871" i="8"/>
  <c r="N872" i="8"/>
  <c r="N873" i="8"/>
  <c r="N874" i="8"/>
  <c r="N875" i="8"/>
  <c r="N876" i="8"/>
  <c r="N877" i="8"/>
  <c r="N878" i="8"/>
  <c r="N879" i="8"/>
  <c r="N880" i="8"/>
  <c r="N881" i="8"/>
  <c r="N882" i="8"/>
  <c r="N883" i="8"/>
  <c r="N884" i="8"/>
  <c r="N885" i="8"/>
  <c r="N886" i="8"/>
  <c r="N887" i="8"/>
  <c r="N888" i="8"/>
  <c r="N889" i="8"/>
  <c r="N890" i="8"/>
  <c r="N891" i="8"/>
  <c r="N892" i="8"/>
  <c r="N893" i="8"/>
  <c r="N894" i="8"/>
  <c r="N895" i="8"/>
  <c r="N896" i="8"/>
  <c r="N897" i="8"/>
  <c r="N898" i="8"/>
  <c r="N899" i="8"/>
  <c r="N900" i="8"/>
  <c r="N901" i="8"/>
  <c r="N902" i="8"/>
  <c r="N903" i="8"/>
  <c r="N904" i="8"/>
  <c r="N905" i="8"/>
  <c r="N906" i="8"/>
  <c r="N907" i="8"/>
  <c r="N908" i="8"/>
  <c r="N909" i="8"/>
  <c r="N910" i="8"/>
  <c r="N911" i="8"/>
  <c r="N912" i="8"/>
  <c r="N913" i="8"/>
  <c r="N914" i="8"/>
  <c r="N915" i="8"/>
  <c r="N916" i="8"/>
  <c r="N917" i="8"/>
  <c r="N918" i="8"/>
  <c r="N919" i="8"/>
  <c r="N920" i="8"/>
  <c r="N921" i="8"/>
  <c r="N922" i="8"/>
  <c r="N923" i="8"/>
  <c r="N924" i="8"/>
  <c r="N925" i="8"/>
  <c r="N926" i="8"/>
  <c r="N927" i="8"/>
  <c r="N928" i="8"/>
  <c r="N929" i="8"/>
  <c r="N930" i="8"/>
  <c r="N931" i="8"/>
  <c r="N932" i="8"/>
  <c r="N933" i="8"/>
  <c r="N934" i="8"/>
  <c r="N935" i="8"/>
  <c r="N936" i="8"/>
  <c r="N937" i="8"/>
  <c r="N938" i="8"/>
  <c r="N939" i="8"/>
  <c r="N940" i="8"/>
  <c r="N941" i="8"/>
  <c r="N942" i="8"/>
  <c r="N943" i="8"/>
  <c r="N944" i="8"/>
  <c r="N945" i="8"/>
  <c r="N946" i="8"/>
  <c r="N947" i="8"/>
  <c r="N948" i="8"/>
  <c r="N949" i="8"/>
  <c r="N950" i="8"/>
  <c r="N951" i="8"/>
  <c r="N952" i="8"/>
  <c r="N953" i="8"/>
  <c r="N954" i="8"/>
  <c r="N955" i="8"/>
  <c r="N956" i="8"/>
  <c r="N957" i="8"/>
  <c r="N958" i="8"/>
  <c r="N959" i="8"/>
  <c r="N960" i="8"/>
  <c r="N961" i="8"/>
  <c r="N962" i="8"/>
  <c r="N963" i="8"/>
  <c r="N964" i="8"/>
  <c r="N965" i="8"/>
  <c r="N966" i="8"/>
  <c r="N967" i="8"/>
  <c r="N968" i="8"/>
  <c r="N969" i="8"/>
  <c r="N970" i="8"/>
  <c r="N971" i="8"/>
  <c r="N972" i="8"/>
  <c r="N973" i="8"/>
  <c r="N974" i="8"/>
  <c r="N975" i="8"/>
  <c r="N976" i="8"/>
  <c r="N977" i="8"/>
  <c r="N978" i="8"/>
  <c r="N979" i="8"/>
  <c r="N980" i="8"/>
  <c r="N981" i="8"/>
  <c r="N982" i="8"/>
  <c r="N983" i="8"/>
  <c r="N984" i="8"/>
  <c r="N985" i="8"/>
  <c r="N986" i="8"/>
  <c r="N987" i="8"/>
  <c r="N988" i="8"/>
  <c r="N989" i="8"/>
  <c r="N990" i="8"/>
  <c r="N991" i="8"/>
  <c r="N992" i="8"/>
  <c r="N993" i="8"/>
  <c r="N994" i="8"/>
  <c r="N995" i="8"/>
  <c r="N996" i="8"/>
  <c r="N997" i="8"/>
  <c r="N998" i="8"/>
  <c r="N999" i="8"/>
  <c r="N1000" i="8"/>
  <c r="N1001" i="8"/>
  <c r="N1002" i="8"/>
  <c r="N1003" i="8"/>
  <c r="N1004" i="8"/>
  <c r="N1005" i="8"/>
  <c r="N1006" i="8"/>
  <c r="N1007" i="8"/>
  <c r="N1008" i="8"/>
  <c r="N1009" i="8"/>
  <c r="N1010" i="8"/>
  <c r="N1011" i="8"/>
  <c r="N1012" i="8"/>
  <c r="N1013" i="8"/>
  <c r="N1014" i="8"/>
  <c r="N1015" i="8"/>
  <c r="N1016" i="8"/>
  <c r="N1017" i="8"/>
  <c r="N1018" i="8"/>
  <c r="N1019" i="8"/>
  <c r="N1020" i="8"/>
  <c r="N1021" i="8"/>
  <c r="N1022" i="8"/>
  <c r="N1023" i="8"/>
  <c r="N1024" i="8"/>
  <c r="N1025" i="8"/>
  <c r="N1026" i="8"/>
  <c r="N1027" i="8"/>
  <c r="N1028" i="8"/>
  <c r="N1029" i="8"/>
  <c r="N1030" i="8"/>
  <c r="N1031" i="8"/>
  <c r="N1032" i="8"/>
  <c r="N1033" i="8"/>
  <c r="N1034" i="8"/>
  <c r="N1035" i="8"/>
  <c r="N1036" i="8"/>
  <c r="N1037" i="8"/>
  <c r="N1038" i="8"/>
  <c r="N1039" i="8"/>
  <c r="N1040" i="8"/>
  <c r="N1041" i="8"/>
  <c r="N1042" i="8"/>
  <c r="N1043" i="8"/>
  <c r="N1044" i="8"/>
  <c r="N1045" i="8"/>
  <c r="N1046" i="8"/>
  <c r="N1047" i="8"/>
  <c r="N1048" i="8"/>
  <c r="N1049" i="8"/>
  <c r="N1050" i="8"/>
  <c r="N1051" i="8"/>
  <c r="N1052" i="8"/>
  <c r="N1053" i="8"/>
  <c r="N1054" i="8"/>
  <c r="N1055" i="8"/>
  <c r="N1056" i="8"/>
  <c r="N1057" i="8"/>
  <c r="N1058" i="8"/>
  <c r="N1059" i="8"/>
  <c r="N1060" i="8"/>
  <c r="N1061" i="8"/>
  <c r="N1062" i="8"/>
  <c r="N1063" i="8"/>
  <c r="N1064" i="8"/>
  <c r="N1065" i="8"/>
  <c r="N1066" i="8"/>
  <c r="N1067" i="8"/>
  <c r="N1068" i="8"/>
  <c r="N1069" i="8"/>
  <c r="N1070" i="8"/>
  <c r="N1071" i="8"/>
  <c r="N1072" i="8"/>
  <c r="N1073" i="8"/>
  <c r="N1074" i="8"/>
  <c r="N1075" i="8"/>
  <c r="N1076" i="8"/>
  <c r="N1077" i="8"/>
  <c r="N1078" i="8"/>
  <c r="N1079" i="8"/>
  <c r="N1080" i="8"/>
  <c r="N1081" i="8"/>
  <c r="N1082" i="8"/>
  <c r="N1083" i="8"/>
  <c r="N1084" i="8"/>
  <c r="N1085" i="8"/>
  <c r="N1086" i="8"/>
  <c r="N1087" i="8"/>
  <c r="N1088" i="8"/>
  <c r="N1089" i="8"/>
  <c r="N1090" i="8"/>
  <c r="N1091" i="8"/>
  <c r="N1092" i="8"/>
  <c r="N1093" i="8"/>
  <c r="N1094" i="8"/>
  <c r="N1095" i="8"/>
  <c r="N1096" i="8"/>
  <c r="N1097" i="8"/>
  <c r="N1098" i="8"/>
  <c r="N1099" i="8"/>
  <c r="N1100" i="8"/>
  <c r="N1101" i="8"/>
  <c r="N1102" i="8"/>
  <c r="N1103" i="8"/>
  <c r="N1104" i="8"/>
  <c r="N1105" i="8"/>
  <c r="N1106" i="8"/>
  <c r="N1107" i="8"/>
  <c r="N1108" i="8"/>
  <c r="N1109" i="8"/>
  <c r="N1110" i="8"/>
  <c r="N1111" i="8"/>
  <c r="N1112" i="8"/>
  <c r="N1113" i="8"/>
  <c r="N1114" i="8"/>
  <c r="N1115" i="8"/>
  <c r="N1116" i="8"/>
  <c r="N1117" i="8"/>
  <c r="N1118" i="8"/>
  <c r="N1119" i="8"/>
  <c r="N1120" i="8"/>
  <c r="N1121" i="8"/>
  <c r="N1122" i="8"/>
  <c r="N1123" i="8"/>
  <c r="N1124" i="8"/>
  <c r="N1125" i="8"/>
  <c r="N1126" i="8"/>
  <c r="N1127" i="8"/>
  <c r="N1128" i="8"/>
  <c r="N1129" i="8"/>
  <c r="N1130" i="8"/>
  <c r="N1131" i="8"/>
  <c r="N1132" i="8"/>
  <c r="N1133" i="8"/>
  <c r="N1134" i="8"/>
  <c r="N1135" i="8"/>
  <c r="N1136" i="8"/>
  <c r="N1137" i="8"/>
  <c r="N1138" i="8"/>
  <c r="N1139" i="8"/>
  <c r="N1140" i="8"/>
  <c r="N1141" i="8"/>
  <c r="N1142" i="8"/>
  <c r="N1143" i="8"/>
  <c r="N1144" i="8"/>
  <c r="N1145" i="8"/>
  <c r="N1146" i="8"/>
  <c r="N1147" i="8"/>
  <c r="N1148" i="8"/>
  <c r="N1149" i="8"/>
  <c r="N1150" i="8"/>
  <c r="N1151" i="8"/>
  <c r="N1152" i="8"/>
  <c r="N1153" i="8"/>
  <c r="N1154" i="8"/>
  <c r="N1155" i="8"/>
  <c r="N1156" i="8"/>
  <c r="N1157" i="8"/>
  <c r="N1158" i="8"/>
  <c r="N1159" i="8"/>
  <c r="N1160" i="8"/>
  <c r="N1161" i="8"/>
  <c r="N1162" i="8"/>
  <c r="N1163" i="8"/>
  <c r="N1164" i="8"/>
  <c r="N1165" i="8"/>
  <c r="N1166" i="8"/>
  <c r="N1167" i="8"/>
  <c r="N1168" i="8"/>
  <c r="N1169" i="8"/>
  <c r="N1170" i="8"/>
  <c r="N1171" i="8"/>
  <c r="N1172" i="8"/>
  <c r="N1173" i="8"/>
  <c r="N1174" i="8"/>
  <c r="N1175" i="8"/>
  <c r="N1176" i="8"/>
  <c r="N1177" i="8"/>
  <c r="N1178" i="8"/>
  <c r="N1179" i="8"/>
  <c r="N1180" i="8"/>
  <c r="N1181" i="8"/>
  <c r="N1182" i="8"/>
  <c r="N1183" i="8"/>
  <c r="N1184" i="8"/>
  <c r="N1185" i="8"/>
  <c r="N1186" i="8"/>
  <c r="N1187" i="8"/>
  <c r="N1188" i="8"/>
  <c r="N1189" i="8"/>
  <c r="N1190" i="8"/>
  <c r="N1191" i="8"/>
  <c r="N1192" i="8"/>
  <c r="N1193" i="8"/>
  <c r="N1194" i="8"/>
  <c r="N1195" i="8"/>
  <c r="N1196" i="8"/>
  <c r="N1197" i="8"/>
  <c r="N1198" i="8"/>
  <c r="N1199" i="8"/>
  <c r="N1200" i="8"/>
  <c r="N1201" i="8"/>
  <c r="N1202" i="8"/>
  <c r="N1203" i="8"/>
  <c r="N1204" i="8"/>
  <c r="N1205" i="8"/>
  <c r="N1206" i="8"/>
  <c r="N1207" i="8"/>
  <c r="N1208" i="8"/>
  <c r="N1209" i="8"/>
  <c r="N1210" i="8"/>
  <c r="N1211" i="8"/>
  <c r="N1212" i="8"/>
  <c r="N1213" i="8"/>
  <c r="N1214" i="8"/>
  <c r="N1215" i="8"/>
  <c r="N1216" i="8"/>
  <c r="N1217" i="8"/>
  <c r="N1218" i="8"/>
  <c r="N1219" i="8"/>
  <c r="N1220" i="8"/>
  <c r="N1221" i="8"/>
  <c r="N1222" i="8"/>
  <c r="N1223" i="8"/>
  <c r="N1224" i="8"/>
  <c r="N1225" i="8"/>
  <c r="N1226" i="8"/>
  <c r="N1227" i="8"/>
  <c r="N1228" i="8"/>
  <c r="N1229" i="8"/>
  <c r="N1230" i="8"/>
  <c r="N1231" i="8"/>
  <c r="N1232" i="8"/>
  <c r="N1233" i="8"/>
  <c r="N1234" i="8"/>
  <c r="N1235" i="8"/>
  <c r="N1236" i="8"/>
  <c r="N1237" i="8"/>
  <c r="N1238" i="8"/>
  <c r="N1239" i="8"/>
  <c r="N1240" i="8"/>
  <c r="N1241" i="8"/>
  <c r="N1242" i="8"/>
  <c r="N1243" i="8"/>
  <c r="N1244" i="8"/>
  <c r="N1245" i="8"/>
  <c r="N1246" i="8"/>
  <c r="N1247" i="8"/>
  <c r="N1248" i="8"/>
  <c r="N1249" i="8"/>
  <c r="N1250" i="8"/>
  <c r="N1251" i="8"/>
  <c r="N1252" i="8"/>
  <c r="N1253" i="8"/>
  <c r="N1254" i="8"/>
  <c r="N1255" i="8"/>
  <c r="N1256" i="8"/>
  <c r="N1257" i="8"/>
  <c r="N1258" i="8"/>
  <c r="N1259" i="8"/>
  <c r="N1260" i="8"/>
  <c r="N1261" i="8"/>
  <c r="N1262" i="8"/>
  <c r="N1263" i="8"/>
  <c r="N1264" i="8"/>
  <c r="N1265" i="8"/>
  <c r="N1266" i="8"/>
  <c r="N1267" i="8"/>
  <c r="N1268" i="8"/>
  <c r="N1269" i="8"/>
  <c r="N1270" i="8"/>
  <c r="N1271" i="8"/>
  <c r="N1272" i="8"/>
  <c r="N1273" i="8"/>
  <c r="N1274" i="8"/>
  <c r="N1275" i="8"/>
  <c r="N1276" i="8"/>
  <c r="N1277" i="8"/>
  <c r="N1278" i="8"/>
  <c r="N1279" i="8"/>
  <c r="N1280" i="8"/>
  <c r="N1281" i="8"/>
  <c r="N1282" i="8"/>
  <c r="N1283" i="8"/>
  <c r="N1284" i="8"/>
  <c r="N1285" i="8"/>
  <c r="N1286" i="8"/>
  <c r="N1287" i="8"/>
  <c r="N1288" i="8"/>
  <c r="N1289" i="8"/>
  <c r="N1290" i="8"/>
  <c r="N1291" i="8"/>
  <c r="N1292" i="8"/>
  <c r="N1293" i="8"/>
  <c r="N1294" i="8"/>
  <c r="N1295" i="8"/>
  <c r="N1296" i="8"/>
  <c r="N1297" i="8"/>
  <c r="N1298" i="8"/>
  <c r="N1299" i="8"/>
  <c r="N1300" i="8"/>
  <c r="N1301" i="8"/>
  <c r="N1302" i="8"/>
  <c r="N1303" i="8"/>
  <c r="N1304" i="8"/>
  <c r="N1305" i="8"/>
  <c r="N1306" i="8"/>
  <c r="N1307" i="8"/>
  <c r="N1308" i="8"/>
  <c r="N1309" i="8"/>
  <c r="N1310" i="8"/>
  <c r="N1311" i="8"/>
  <c r="N1312" i="8"/>
  <c r="N1313" i="8"/>
  <c r="N1314" i="8"/>
  <c r="N1315" i="8"/>
  <c r="N1316" i="8"/>
  <c r="N1317" i="8"/>
  <c r="N1318" i="8"/>
  <c r="N1319" i="8"/>
  <c r="N1320" i="8"/>
  <c r="N1321" i="8"/>
  <c r="N1322" i="8"/>
  <c r="N1323" i="8"/>
  <c r="N1324" i="8"/>
  <c r="N1325" i="8"/>
  <c r="N1326" i="8"/>
  <c r="N1327" i="8"/>
  <c r="N1328" i="8"/>
  <c r="N1329" i="8"/>
  <c r="N1330" i="8"/>
  <c r="N1331" i="8"/>
  <c r="N1332" i="8"/>
  <c r="N1333" i="8"/>
  <c r="N1334" i="8"/>
  <c r="N1335" i="8"/>
  <c r="N1336" i="8"/>
  <c r="N1337" i="8"/>
  <c r="N1338" i="8"/>
  <c r="N1339" i="8"/>
  <c r="N1340" i="8"/>
  <c r="N1341" i="8"/>
  <c r="N1342" i="8"/>
  <c r="N1343" i="8"/>
  <c r="N1344" i="8"/>
  <c r="N1345" i="8"/>
  <c r="N1346" i="8"/>
  <c r="N1347" i="8"/>
  <c r="N1348" i="8"/>
  <c r="N1349" i="8"/>
  <c r="N1350" i="8"/>
  <c r="N1351" i="8"/>
  <c r="N1352" i="8"/>
  <c r="N1353" i="8"/>
  <c r="N1354" i="8"/>
  <c r="N1355" i="8"/>
  <c r="N1356" i="8"/>
  <c r="N1357" i="8"/>
  <c r="N1358" i="8"/>
  <c r="N1359" i="8"/>
  <c r="N1360" i="8"/>
  <c r="N1361" i="8"/>
  <c r="N1362" i="8"/>
  <c r="N1363" i="8"/>
  <c r="N1364" i="8"/>
  <c r="N1365" i="8"/>
  <c r="N1366" i="8"/>
  <c r="N1367" i="8"/>
  <c r="N1368" i="8"/>
  <c r="N1369" i="8"/>
  <c r="N1370" i="8"/>
  <c r="N1371" i="8"/>
  <c r="N1372" i="8"/>
  <c r="N1373" i="8"/>
  <c r="N1374" i="8"/>
  <c r="N1375" i="8"/>
  <c r="N1376" i="8"/>
  <c r="N1377" i="8"/>
  <c r="N1378" i="8"/>
  <c r="N1379" i="8"/>
  <c r="N1380" i="8"/>
  <c r="N1381" i="8"/>
  <c r="N1382" i="8"/>
  <c r="N1383" i="8"/>
  <c r="N1384" i="8"/>
  <c r="N1385" i="8"/>
  <c r="N1386" i="8"/>
  <c r="N1387" i="8"/>
  <c r="N1388" i="8"/>
  <c r="N1389" i="8"/>
  <c r="N1390" i="8"/>
  <c r="N1391" i="8"/>
  <c r="N1392" i="8"/>
  <c r="N1393" i="8"/>
  <c r="N1394" i="8"/>
  <c r="N1395" i="8"/>
  <c r="N1396" i="8"/>
  <c r="N1397" i="8"/>
  <c r="N1398" i="8"/>
  <c r="N1399" i="8"/>
  <c r="N1400" i="8"/>
  <c r="N1401" i="8"/>
  <c r="N1402" i="8"/>
  <c r="N1403" i="8"/>
  <c r="N1404" i="8"/>
  <c r="N1405" i="8"/>
  <c r="N1406" i="8"/>
  <c r="N1407" i="8"/>
  <c r="N1408" i="8"/>
  <c r="N1409" i="8"/>
  <c r="N1410" i="8"/>
  <c r="N1411" i="8"/>
  <c r="N1412" i="8"/>
  <c r="N1413" i="8"/>
  <c r="N1414" i="8"/>
  <c r="N1415" i="8"/>
  <c r="N1416" i="8"/>
  <c r="N1417" i="8"/>
  <c r="N1418" i="8"/>
  <c r="N1419" i="8"/>
  <c r="N1420" i="8"/>
  <c r="N1421" i="8"/>
  <c r="N1422" i="8"/>
  <c r="N1423" i="8"/>
  <c r="N1424" i="8"/>
  <c r="N1425" i="8"/>
  <c r="N1426" i="8"/>
  <c r="N1427" i="8"/>
  <c r="N1428" i="8"/>
  <c r="N1429" i="8"/>
  <c r="N1430" i="8"/>
  <c r="N1431" i="8"/>
  <c r="N1432" i="8"/>
  <c r="N1433" i="8"/>
  <c r="N1434" i="8"/>
  <c r="N1435" i="8"/>
  <c r="N1436" i="8"/>
  <c r="N1437" i="8"/>
  <c r="N1438" i="8"/>
  <c r="N1439" i="8"/>
  <c r="N1440" i="8"/>
  <c r="N1441" i="8"/>
  <c r="N1442" i="8"/>
  <c r="N1443" i="8"/>
  <c r="N1444" i="8"/>
  <c r="N1445" i="8"/>
  <c r="N1446" i="8"/>
  <c r="N1447" i="8"/>
  <c r="N1448" i="8"/>
  <c r="N1449" i="8"/>
  <c r="N1450" i="8"/>
  <c r="N1451" i="8"/>
  <c r="N1452" i="8"/>
  <c r="N1453" i="8"/>
  <c r="N1454" i="8"/>
  <c r="N1455" i="8"/>
  <c r="N1456" i="8"/>
  <c r="N1457" i="8"/>
  <c r="N1458" i="8"/>
  <c r="N1459" i="8"/>
  <c r="N1460" i="8"/>
  <c r="N1461" i="8"/>
  <c r="N1462" i="8"/>
  <c r="N1463" i="8"/>
  <c r="N1464" i="8"/>
  <c r="N1465" i="8"/>
  <c r="N1466" i="8"/>
  <c r="N1467" i="8"/>
  <c r="N1468" i="8"/>
  <c r="N1469" i="8"/>
  <c r="N1470" i="8"/>
  <c r="N1471" i="8"/>
  <c r="N1472" i="8"/>
  <c r="N1473" i="8"/>
  <c r="N1474" i="8"/>
  <c r="N1475" i="8"/>
  <c r="N1476" i="8"/>
  <c r="N1477" i="8"/>
  <c r="N1478" i="8"/>
  <c r="N1479" i="8"/>
  <c r="N1480" i="8"/>
  <c r="N1481" i="8"/>
  <c r="N1482" i="8"/>
  <c r="N1483" i="8"/>
  <c r="N1484" i="8"/>
  <c r="N1485" i="8"/>
  <c r="N1486" i="8"/>
  <c r="N1487" i="8"/>
  <c r="N1488" i="8"/>
  <c r="N1489" i="8"/>
  <c r="N1490" i="8"/>
  <c r="N1491" i="8"/>
  <c r="N1492" i="8"/>
  <c r="N1493" i="8"/>
  <c r="N1494" i="8"/>
  <c r="N1495" i="8"/>
  <c r="N1496" i="8"/>
  <c r="N1497" i="8"/>
  <c r="N1498" i="8"/>
  <c r="N1499" i="8"/>
  <c r="N1500" i="8"/>
  <c r="N1501" i="8"/>
  <c r="N1502" i="8"/>
  <c r="N1503" i="8"/>
  <c r="N1504" i="8"/>
  <c r="N1505" i="8"/>
  <c r="N1506" i="8"/>
  <c r="N1507" i="8"/>
  <c r="N1508" i="8"/>
  <c r="N1509" i="8"/>
  <c r="N1510" i="8"/>
  <c r="N1511" i="8"/>
  <c r="N1512" i="8"/>
  <c r="N1513" i="8"/>
  <c r="N1514" i="8"/>
  <c r="N1515" i="8"/>
  <c r="N1516" i="8"/>
  <c r="N1517" i="8"/>
  <c r="N1518" i="8"/>
  <c r="N1519" i="8"/>
  <c r="N1520" i="8"/>
  <c r="N1521" i="8"/>
  <c r="N1522" i="8"/>
  <c r="N1523" i="8"/>
  <c r="N1524" i="8"/>
  <c r="N1525" i="8"/>
  <c r="N1526" i="8"/>
  <c r="N1527" i="8"/>
  <c r="N1528" i="8"/>
  <c r="N1529" i="8"/>
  <c r="N1530" i="8"/>
  <c r="N1531" i="8"/>
  <c r="N1532" i="8"/>
  <c r="N1533" i="8"/>
  <c r="N1534" i="8"/>
  <c r="N1535" i="8"/>
  <c r="N1536" i="8"/>
  <c r="N1537" i="8"/>
  <c r="N1538" i="8"/>
  <c r="N1539" i="8"/>
  <c r="N1540" i="8"/>
  <c r="N1541" i="8"/>
  <c r="N1542" i="8"/>
  <c r="N1543" i="8"/>
  <c r="N1544" i="8"/>
  <c r="N1545" i="8"/>
  <c r="N1546" i="8"/>
  <c r="N1547" i="8"/>
  <c r="N1548" i="8"/>
  <c r="N1549" i="8"/>
  <c r="N1550" i="8"/>
  <c r="N1551" i="8"/>
  <c r="N1552" i="8"/>
  <c r="N1553" i="8"/>
  <c r="N1554" i="8"/>
  <c r="N1555" i="8"/>
  <c r="N1556" i="8"/>
  <c r="N1557" i="8"/>
  <c r="N1558" i="8"/>
  <c r="N1559" i="8"/>
  <c r="N1560" i="8"/>
  <c r="N1561" i="8"/>
  <c r="N1562" i="8"/>
  <c r="N1563" i="8"/>
  <c r="N1564" i="8"/>
  <c r="N1565" i="8"/>
  <c r="N1566" i="8"/>
  <c r="N1567" i="8"/>
  <c r="N1568" i="8"/>
  <c r="N1569" i="8"/>
  <c r="N1570" i="8"/>
  <c r="N1571" i="8"/>
  <c r="N1572" i="8"/>
  <c r="N1573" i="8"/>
  <c r="N1574" i="8"/>
  <c r="N1575" i="8"/>
  <c r="N1576" i="8"/>
  <c r="N1577" i="8"/>
  <c r="N1578" i="8"/>
  <c r="N1579" i="8"/>
  <c r="N1580" i="8"/>
  <c r="N1581" i="8"/>
  <c r="N1582" i="8"/>
  <c r="N1583" i="8"/>
  <c r="N1584" i="8"/>
  <c r="N1585" i="8"/>
  <c r="N1586" i="8"/>
  <c r="N1587" i="8"/>
  <c r="N1588" i="8"/>
  <c r="N1589" i="8"/>
  <c r="N1590" i="8"/>
  <c r="N1591" i="8"/>
  <c r="N1592" i="8"/>
  <c r="N1593" i="8"/>
  <c r="N1594" i="8"/>
  <c r="N1595" i="8"/>
  <c r="N1596" i="8"/>
  <c r="N1597" i="8"/>
  <c r="N1598" i="8"/>
  <c r="N1599" i="8"/>
  <c r="N1600" i="8"/>
  <c r="N1601" i="8"/>
  <c r="N1602" i="8"/>
  <c r="N1603" i="8"/>
  <c r="N1604" i="8"/>
  <c r="N1605" i="8"/>
  <c r="N1606" i="8"/>
  <c r="N1607" i="8"/>
  <c r="N1608" i="8"/>
  <c r="N1609" i="8"/>
  <c r="N1610" i="8"/>
  <c r="N1611" i="8"/>
  <c r="N1612" i="8"/>
  <c r="N1613" i="8"/>
  <c r="N1614" i="8"/>
  <c r="N1615" i="8"/>
  <c r="N1616" i="8"/>
  <c r="N1617" i="8"/>
  <c r="N1618" i="8"/>
  <c r="N1619" i="8"/>
  <c r="N1620" i="8"/>
  <c r="N1621" i="8"/>
  <c r="N1622" i="8"/>
  <c r="N1623" i="8"/>
  <c r="N1624" i="8"/>
  <c r="N1625" i="8"/>
  <c r="N1626" i="8"/>
  <c r="N1627" i="8"/>
  <c r="N1628" i="8"/>
  <c r="N1629" i="8"/>
  <c r="N1630" i="8"/>
  <c r="N1631" i="8"/>
  <c r="N1632" i="8"/>
  <c r="N1633" i="8"/>
  <c r="N1634" i="8"/>
  <c r="N1635" i="8"/>
  <c r="N1636" i="8"/>
  <c r="N1637" i="8"/>
  <c r="N1638" i="8"/>
  <c r="N1639" i="8"/>
  <c r="N1640" i="8"/>
  <c r="N1641" i="8"/>
  <c r="N1642" i="8"/>
  <c r="N1643" i="8"/>
  <c r="N1644" i="8"/>
  <c r="N1645" i="8"/>
  <c r="N1646" i="8"/>
  <c r="N1647" i="8"/>
  <c r="N1648" i="8"/>
  <c r="N1649" i="8"/>
  <c r="N1650" i="8"/>
  <c r="N1651" i="8"/>
  <c r="N1652" i="8"/>
  <c r="N1653" i="8"/>
  <c r="N1654" i="8"/>
  <c r="N1655" i="8"/>
  <c r="N1656" i="8"/>
  <c r="N1657" i="8"/>
  <c r="N1658" i="8"/>
  <c r="N1659" i="8"/>
  <c r="N1660" i="8"/>
  <c r="N1661" i="8"/>
  <c r="N1662" i="8"/>
  <c r="N1663" i="8"/>
  <c r="N1664" i="8"/>
  <c r="N1665" i="8"/>
  <c r="N1666" i="8"/>
  <c r="N1667" i="8"/>
  <c r="N1668" i="8"/>
  <c r="N1669" i="8"/>
  <c r="N1670" i="8"/>
  <c r="N1671" i="8"/>
  <c r="N1672" i="8"/>
  <c r="N1673" i="8"/>
  <c r="N1674" i="8"/>
  <c r="N1675" i="8"/>
  <c r="N1676" i="8"/>
  <c r="N1677" i="8"/>
  <c r="N1678" i="8"/>
  <c r="N1679" i="8"/>
  <c r="N1680" i="8"/>
  <c r="N1681" i="8"/>
  <c r="N1682" i="8"/>
  <c r="N1683" i="8"/>
  <c r="N1684" i="8"/>
  <c r="N1685" i="8"/>
  <c r="N1686" i="8"/>
  <c r="N1687" i="8"/>
  <c r="N1688" i="8"/>
  <c r="N1689" i="8"/>
  <c r="N1690" i="8"/>
  <c r="N1691" i="8"/>
  <c r="N1692" i="8"/>
  <c r="N1693" i="8"/>
  <c r="N1694" i="8"/>
  <c r="N1695" i="8"/>
  <c r="N1696" i="8"/>
  <c r="N1697" i="8"/>
  <c r="N1698" i="8"/>
  <c r="N1699" i="8"/>
  <c r="N1700" i="8"/>
  <c r="N1701" i="8"/>
  <c r="N1702" i="8"/>
  <c r="N1703" i="8"/>
  <c r="N1704" i="8"/>
  <c r="N1705" i="8"/>
  <c r="N1706" i="8"/>
  <c r="N1707" i="8"/>
  <c r="N1708" i="8"/>
  <c r="N1709" i="8"/>
  <c r="N1710" i="8"/>
  <c r="N1711" i="8"/>
  <c r="N1712" i="8"/>
  <c r="N1713" i="8"/>
  <c r="N1714" i="8"/>
  <c r="N1715" i="8"/>
  <c r="N1716" i="8"/>
  <c r="N1717" i="8"/>
  <c r="N1718" i="8"/>
  <c r="N1719" i="8"/>
  <c r="N1720" i="8"/>
  <c r="N1721" i="8"/>
  <c r="N1722" i="8"/>
  <c r="N1723" i="8"/>
  <c r="N1724" i="8"/>
  <c r="N1725" i="8"/>
  <c r="N1726" i="8"/>
  <c r="N1727" i="8"/>
  <c r="N1728" i="8"/>
  <c r="N1729" i="8"/>
  <c r="N1730" i="8"/>
  <c r="N1731" i="8"/>
  <c r="N1732" i="8"/>
  <c r="N1733" i="8"/>
  <c r="N1734" i="8"/>
  <c r="N1735" i="8"/>
  <c r="N1736" i="8"/>
  <c r="N1737" i="8"/>
  <c r="N1738" i="8"/>
  <c r="N1739" i="8"/>
  <c r="N1740" i="8"/>
  <c r="N1741" i="8"/>
  <c r="N1742" i="8"/>
  <c r="N1743" i="8"/>
  <c r="N1744" i="8"/>
  <c r="N1745" i="8"/>
  <c r="N1746" i="8"/>
  <c r="N1747" i="8"/>
  <c r="N1748" i="8"/>
  <c r="N1749" i="8"/>
  <c r="N1750" i="8"/>
  <c r="N1751" i="8"/>
  <c r="N1752" i="8"/>
  <c r="N1753" i="8"/>
  <c r="N1754" i="8"/>
  <c r="N1755" i="8"/>
  <c r="N1756" i="8"/>
  <c r="N1757" i="8"/>
  <c r="N1758" i="8"/>
  <c r="N1759" i="8"/>
  <c r="N1760" i="8"/>
  <c r="N1761" i="8"/>
  <c r="N1762" i="8"/>
  <c r="N1763" i="8"/>
  <c r="N1764" i="8"/>
  <c r="N1765" i="8"/>
  <c r="N1766" i="8"/>
  <c r="N1767" i="8"/>
  <c r="N1768" i="8"/>
  <c r="N1769" i="8"/>
  <c r="N1770" i="8"/>
  <c r="N1771" i="8"/>
  <c r="N1772" i="8"/>
  <c r="N1773" i="8"/>
  <c r="N1774" i="8"/>
  <c r="N1775" i="8"/>
  <c r="N1776" i="8"/>
  <c r="N1777" i="8"/>
  <c r="N1778" i="8"/>
  <c r="N1779" i="8"/>
  <c r="N1780" i="8"/>
  <c r="N1781" i="8"/>
  <c r="N1782" i="8"/>
  <c r="N1783" i="8"/>
  <c r="N1784" i="8"/>
  <c r="N1785" i="8"/>
  <c r="N1786" i="8"/>
  <c r="N1787" i="8"/>
  <c r="N1788" i="8"/>
  <c r="N1789" i="8"/>
  <c r="N1790" i="8"/>
  <c r="N1791" i="8"/>
  <c r="N1792" i="8"/>
  <c r="N1793" i="8"/>
  <c r="N1794" i="8"/>
  <c r="N1795" i="8"/>
  <c r="N1796" i="8"/>
  <c r="N1797" i="8"/>
  <c r="N1798" i="8"/>
  <c r="N1799" i="8"/>
  <c r="N1800" i="8"/>
  <c r="N1801" i="8"/>
  <c r="N1802" i="8"/>
  <c r="N1803" i="8"/>
  <c r="N1804" i="8"/>
  <c r="N1805" i="8"/>
  <c r="N1806" i="8"/>
  <c r="N1807" i="8"/>
  <c r="N1808" i="8"/>
  <c r="N1809" i="8"/>
  <c r="N1810" i="8"/>
  <c r="N1811" i="8"/>
  <c r="N1812" i="8"/>
  <c r="N1813" i="8"/>
  <c r="N1814" i="8"/>
  <c r="N1815" i="8"/>
  <c r="N1816" i="8"/>
  <c r="N1817" i="8"/>
  <c r="N1818" i="8"/>
  <c r="N1819" i="8"/>
  <c r="N1820" i="8"/>
  <c r="N1821" i="8"/>
  <c r="N1822" i="8"/>
  <c r="N1823" i="8"/>
  <c r="N1824" i="8"/>
  <c r="N1825" i="8"/>
  <c r="N1826" i="8"/>
  <c r="N1827" i="8"/>
  <c r="N1828" i="8"/>
  <c r="N1829" i="8"/>
  <c r="N1830" i="8"/>
  <c r="N1831" i="8"/>
  <c r="N1832" i="8"/>
  <c r="N1833" i="8"/>
  <c r="N1834" i="8"/>
  <c r="N1835" i="8"/>
  <c r="N1836" i="8"/>
  <c r="N1837" i="8"/>
  <c r="N1838" i="8"/>
  <c r="N1839" i="8"/>
  <c r="N1840" i="8"/>
  <c r="N1841" i="8"/>
  <c r="N1842" i="8"/>
  <c r="N1843" i="8"/>
  <c r="N1844" i="8"/>
  <c r="N1845" i="8"/>
  <c r="N1846" i="8"/>
  <c r="N1847" i="8"/>
  <c r="N1848" i="8"/>
  <c r="N1849" i="8"/>
  <c r="N1850" i="8"/>
  <c r="N1851" i="8"/>
  <c r="N1852" i="8"/>
  <c r="N1853" i="8"/>
  <c r="N1854" i="8"/>
  <c r="N1855" i="8"/>
  <c r="N1856" i="8"/>
  <c r="N1857" i="8"/>
  <c r="N1858" i="8"/>
  <c r="N1859" i="8"/>
  <c r="N1860" i="8"/>
  <c r="N1861" i="8"/>
  <c r="F99" i="9" l="1"/>
  <c r="I99" i="9"/>
  <c r="J99" i="9"/>
  <c r="K99" i="9"/>
  <c r="L99" i="9"/>
  <c r="M99" i="9"/>
  <c r="O99" i="9"/>
  <c r="E1862" i="8"/>
  <c r="F1862" i="8"/>
  <c r="H1862" i="8"/>
  <c r="I1862" i="8"/>
  <c r="J1862" i="8"/>
  <c r="K1862" i="8"/>
  <c r="L1862" i="8"/>
  <c r="M1862" i="8"/>
  <c r="O1862" i="8"/>
  <c r="N98" i="9"/>
  <c r="N97" i="9"/>
  <c r="N96" i="9"/>
  <c r="N95" i="9"/>
  <c r="N94" i="9"/>
  <c r="N93" i="9"/>
  <c r="N92" i="9"/>
  <c r="N91" i="9"/>
  <c r="N1862" i="8" l="1"/>
  <c r="B12" i="8"/>
  <c r="N82" i="9"/>
  <c r="N83" i="9"/>
  <c r="N84" i="9"/>
  <c r="N85" i="9"/>
  <c r="N86" i="9"/>
  <c r="N87" i="9"/>
  <c r="N88" i="9"/>
  <c r="N89" i="9"/>
  <c r="N90" i="9"/>
  <c r="N69" i="9" l="1"/>
  <c r="N70" i="9"/>
  <c r="N71" i="9"/>
  <c r="N72" i="9"/>
  <c r="N73" i="9"/>
  <c r="N74" i="9"/>
  <c r="N75" i="9"/>
  <c r="N76" i="9"/>
  <c r="N77" i="9"/>
  <c r="N78" i="9"/>
  <c r="N79" i="9"/>
  <c r="N80" i="9"/>
  <c r="N81" i="9"/>
  <c r="D10" i="9" l="1"/>
  <c r="N68" i="9" l="1"/>
  <c r="N67" i="9"/>
  <c r="N66" i="9"/>
  <c r="N65" i="9"/>
  <c r="N64" i="9"/>
  <c r="N12" i="9" l="1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62" i="9"/>
  <c r="N61" i="9"/>
  <c r="N51" i="9"/>
  <c r="N60" i="9"/>
  <c r="N52" i="9"/>
  <c r="N59" i="9"/>
  <c r="N58" i="9"/>
  <c r="N53" i="9"/>
  <c r="N57" i="9"/>
  <c r="N55" i="9"/>
  <c r="N63" i="9"/>
  <c r="N56" i="9"/>
  <c r="N54" i="9"/>
  <c r="N99" i="9" l="1"/>
  <c r="B10" i="9" l="1"/>
  <c r="D12" i="8" l="1"/>
</calcChain>
</file>

<file path=xl/comments1.xml><?xml version="1.0" encoding="utf-8"?>
<comments xmlns="http://schemas.openxmlformats.org/spreadsheetml/2006/main">
  <authors>
    <author>PC-Martina</author>
    <author>Miriam</author>
    <author>EDUARDO</author>
    <author>SUYURI</author>
  </authors>
  <commentList>
    <comment ref="L34" authorId="0" shapeId="0">
      <text>
        <r>
          <rPr>
            <b/>
            <sz val="9"/>
            <color indexed="81"/>
            <rFont val="Tahoma"/>
            <family val="2"/>
          </rPr>
          <t>FALTA FECHA AL DOC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6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6" authorId="1" shapeId="0">
      <text>
        <r>
          <rPr>
            <b/>
            <sz val="9"/>
            <color indexed="81"/>
            <rFont val="Tahoma"/>
            <family val="2"/>
          </rPr>
          <t>NO SALE LA FECHA DE MATRICULA</t>
        </r>
      </text>
    </comment>
    <comment ref="L58" authorId="1" shapeId="0">
      <text>
        <r>
          <rPr>
            <b/>
            <sz val="9"/>
            <color indexed="81"/>
            <rFont val="Tahoma"/>
            <family val="2"/>
          </rPr>
          <t>DOCUMENTO EQUIVOCADO-BOLETA DE NOTA</t>
        </r>
      </text>
    </comment>
    <comment ref="L70" authorId="0" shapeId="0">
      <text>
        <r>
          <rPr>
            <b/>
            <sz val="9"/>
            <color indexed="81"/>
            <rFont val="Tahoma"/>
            <family val="2"/>
          </rPr>
          <t>ERROR NOMBRE DEL ARCHIVO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9" authorId="0" shapeId="0">
      <text>
        <r>
          <rPr>
            <b/>
            <sz val="9"/>
            <color indexed="81"/>
            <rFont val="Tahoma"/>
            <family val="2"/>
          </rPr>
          <t>NO TIENE FECHA EL DOCUMENTO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1" authorId="0" shapeId="0">
      <text>
        <r>
          <rPr>
            <b/>
            <sz val="9"/>
            <color indexed="81"/>
            <rFont val="Tahoma"/>
            <family val="2"/>
          </rPr>
          <t>MUCHOS DOCUMENTOS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24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79" authorId="0" shapeId="0">
      <text>
        <r>
          <rPr>
            <b/>
            <sz val="9"/>
            <color indexed="81"/>
            <rFont val="Tahoma"/>
            <family val="2"/>
          </rPr>
          <t>NO ES DE 1ER SEMESTRE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39" authorId="0" shapeId="0">
      <text>
        <r>
          <rPr>
            <b/>
            <sz val="9"/>
            <color indexed="81"/>
            <rFont val="Tahoma"/>
            <family val="2"/>
          </rPr>
          <t>FALTA FECHA AL DOCUMENTO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44" authorId="0" shapeId="0">
      <text>
        <r>
          <rPr>
            <b/>
            <sz val="9"/>
            <color indexed="81"/>
            <rFont val="Tahoma"/>
            <family val="2"/>
          </rPr>
          <t>FALTA FECHA AL DOCUMENTO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86" authorId="0" shapeId="0">
      <text>
        <r>
          <rPr>
            <b/>
            <sz val="9"/>
            <color indexed="81"/>
            <rFont val="Tahoma"/>
            <family val="2"/>
          </rPr>
          <t>ARCHIVO DAÑADO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87" authorId="0" shapeId="0">
      <text>
        <r>
          <rPr>
            <b/>
            <sz val="9"/>
            <color indexed="81"/>
            <rFont val="Tahoma"/>
            <family val="2"/>
          </rPr>
          <t>ARCHIVO DAÑADO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88" authorId="0" shapeId="0">
      <text>
        <r>
          <rPr>
            <b/>
            <sz val="9"/>
            <color indexed="81"/>
            <rFont val="Tahoma"/>
            <family val="2"/>
          </rPr>
          <t>ARCHIVO DAÑADO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89" authorId="0" shapeId="0">
      <text>
        <r>
          <rPr>
            <b/>
            <sz val="9"/>
            <color indexed="81"/>
            <rFont val="Tahoma"/>
            <family val="2"/>
          </rPr>
          <t>ARCHIVO DAÑADO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15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17" authorId="0" shapeId="0">
      <text>
        <r>
          <rPr>
            <b/>
            <sz val="9"/>
            <color indexed="81"/>
            <rFont val="Tahoma"/>
            <family val="2"/>
          </rPr>
          <t>FALTA FIRMA Y SELLO DE AUTORIDADES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18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20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45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49" authorId="0" shapeId="0">
      <text>
        <r>
          <rPr>
            <b/>
            <sz val="9"/>
            <color indexed="81"/>
            <rFont val="Tahoma"/>
            <family val="2"/>
          </rPr>
          <t>FALTA FECHA AL DOC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51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52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53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54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56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57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59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62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63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64" authorId="1" shapeId="0">
      <text>
        <r>
          <rPr>
            <b/>
            <sz val="9"/>
            <color indexed="81"/>
            <rFont val="Tahoma"/>
            <family val="2"/>
          </rPr>
          <t>NO DEFINE DIA EN SU DOC CE</t>
        </r>
      </text>
    </comment>
    <comment ref="M464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65" authorId="0" shapeId="0">
      <text>
        <r>
          <rPr>
            <b/>
            <sz val="9"/>
            <color indexed="81"/>
            <rFont val="Tahoma"/>
            <family val="2"/>
          </rPr>
          <t>ERROR DE ESCANEO/FALTA LOS LATERALES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65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66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67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68" authorId="1" shapeId="0">
      <text>
        <r>
          <rPr>
            <b/>
            <sz val="9"/>
            <color indexed="81"/>
            <rFont val="Tahoma"/>
            <family val="2"/>
          </rPr>
          <t xml:space="preserve">MANDA EL CD DE ANTONIO  LAYME
</t>
        </r>
      </text>
    </comment>
    <comment ref="L468" authorId="1" shapeId="0">
      <text>
        <r>
          <rPr>
            <b/>
            <sz val="9"/>
            <color indexed="81"/>
            <rFont val="Tahoma"/>
            <family val="2"/>
          </rPr>
          <t xml:space="preserve">MANDA EL CD DE ANTONIO  LAYME
</t>
        </r>
      </text>
    </comment>
    <comment ref="M468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69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70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71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72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73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74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75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76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77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78" authorId="0" shapeId="0">
      <text>
        <r>
          <rPr>
            <b/>
            <sz val="9"/>
            <color indexed="81"/>
            <rFont val="Tahoma"/>
            <family val="2"/>
          </rPr>
          <t>CAPACIDAD PROFESIONAL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79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84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85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85" authorId="1" shapeId="0">
      <text>
        <r>
          <rPr>
            <b/>
            <sz val="9"/>
            <color indexed="81"/>
            <rFont val="Tahoma"/>
            <family val="2"/>
          </rPr>
          <t>OBSERVADO PRE REQUISITO 574-2016-SG</t>
        </r>
      </text>
    </comment>
    <comment ref="M486" authorId="0" shapeId="0">
      <text>
        <r>
          <rPr>
            <b/>
            <sz val="9"/>
            <color indexed="81"/>
            <rFont val="Tahoma"/>
            <family val="2"/>
          </rPr>
          <t>EXPERIENCIA PROFESIONAL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87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93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94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95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96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97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98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99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00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01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02" authorId="0" shapeId="0">
      <text>
        <r>
          <rPr>
            <b/>
            <sz val="9"/>
            <color indexed="81"/>
            <rFont val="Tahoma"/>
            <family val="2"/>
          </rPr>
          <t>LA TESIS NO ES EDITABLE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03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04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05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06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00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05" authorId="2" shapeId="0">
      <text>
        <r>
          <rPr>
            <b/>
            <sz val="9"/>
            <color indexed="81"/>
            <rFont val="Tahoma"/>
            <family val="2"/>
          </rPr>
          <t>DOCUMENTO SIN FECHA DE EN LA FICHA DE MATRICULA</t>
        </r>
      </text>
    </comment>
    <comment ref="M605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07" authorId="2" shapeId="0">
      <text>
        <r>
          <rPr>
            <b/>
            <sz val="9"/>
            <color indexed="81"/>
            <rFont val="Tahoma"/>
            <family val="2"/>
          </rPr>
          <t>DOCUMENTO SIN FECHA DE EN LA FICHA DE MATRICULA</t>
        </r>
      </text>
    </comment>
    <comment ref="M610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21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24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25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27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28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29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30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31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32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33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35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38" authorId="0" shapeId="0">
      <text>
        <r>
          <rPr>
            <b/>
            <sz val="9"/>
            <color indexed="81"/>
            <rFont val="Tahoma"/>
            <family val="2"/>
          </rPr>
          <t>FALTA UNIR LOS ARCHIVOS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39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67" authorId="0" shapeId="0">
      <text>
        <r>
          <rPr>
            <b/>
            <sz val="9"/>
            <color indexed="81"/>
            <rFont val="Tahoma"/>
            <family val="2"/>
          </rPr>
          <t>LA FECHA NO COINCIDE CON 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68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75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88" authorId="1" shapeId="0">
      <text>
        <r>
          <rPr>
            <b/>
            <sz val="9"/>
            <color indexed="81"/>
            <rFont val="Tahoma"/>
            <family val="2"/>
          </rPr>
          <t>CM DE CASAS QUISPE ASTRID</t>
        </r>
      </text>
    </comment>
    <comment ref="M692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93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98" authorId="0" shapeId="0">
      <text>
        <r>
          <rPr>
            <b/>
            <sz val="9"/>
            <color indexed="81"/>
            <rFont val="Tahoma"/>
            <family val="2"/>
          </rPr>
          <t>FALTA FECHA AL DOC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98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02" authorId="1" shapeId="0">
      <text>
        <r>
          <rPr>
            <b/>
            <sz val="9"/>
            <color indexed="81"/>
            <rFont val="Tahoma"/>
            <family val="2"/>
          </rPr>
          <t>ERROR EN FECHA DE DOC</t>
        </r>
      </text>
    </comment>
    <comment ref="L702" authorId="1" shapeId="0">
      <text>
        <r>
          <rPr>
            <b/>
            <sz val="9"/>
            <color indexed="81"/>
            <rFont val="Tahoma"/>
            <family val="2"/>
          </rPr>
          <t>ERROR EN FECHA DE DOC</t>
        </r>
      </text>
    </comment>
    <comment ref="M702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01" authorId="0" shapeId="0">
      <text>
        <r>
          <rPr>
            <b/>
            <sz val="9"/>
            <color indexed="81"/>
            <rFont val="Tahoma"/>
            <family val="2"/>
          </rPr>
          <t>FALTA FECHA AL DOC.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22" authorId="0" shapeId="0">
      <text>
        <r>
          <rPr>
            <b/>
            <sz val="9"/>
            <color indexed="81"/>
            <rFont val="Tahoma"/>
            <family val="2"/>
          </rPr>
          <t>SE ENCUENTRA EN FORMATO JPG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23" authorId="0" shapeId="0">
      <text>
        <r>
          <rPr>
            <b/>
            <sz val="9"/>
            <color indexed="81"/>
            <rFont val="Tahoma"/>
            <family val="2"/>
          </rPr>
          <t>SE ENCUENTRA EN FORMATO JPG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24" authorId="0" shapeId="0">
      <text>
        <r>
          <rPr>
            <b/>
            <sz val="9"/>
            <color indexed="81"/>
            <rFont val="Tahoma"/>
            <family val="2"/>
          </rPr>
          <t>ARCHIVO DAÑADO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25" authorId="0" shapeId="0">
      <text>
        <r>
          <rPr>
            <b/>
            <sz val="9"/>
            <color indexed="81"/>
            <rFont val="Tahoma"/>
            <family val="2"/>
          </rPr>
          <t>ARCHIVO DAÑADO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26" authorId="0" shapeId="0">
      <text>
        <r>
          <rPr>
            <b/>
            <sz val="9"/>
            <color indexed="81"/>
            <rFont val="Tahoma"/>
            <family val="2"/>
          </rPr>
          <t>ARCHIVO DAÑADO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41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42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44" authorId="1" shapeId="0">
      <text>
        <r>
          <rPr>
            <b/>
            <sz val="9"/>
            <color indexed="81"/>
            <rFont val="Tahoma"/>
            <family val="2"/>
          </rPr>
          <t xml:space="preserve">FECHA DOC NO CORRESPONDE AL PERIODO
</t>
        </r>
      </text>
    </comment>
    <comment ref="M848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49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52" authorId="0" shapeId="0">
      <text>
        <r>
          <rPr>
            <b/>
            <sz val="9"/>
            <color indexed="81"/>
            <rFont val="Tahoma"/>
            <family val="2"/>
          </rPr>
          <t>NO TIENE FECHA</t>
        </r>
      </text>
    </comment>
    <comment ref="L854" authorId="0" shapeId="0">
      <text>
        <r>
          <rPr>
            <b/>
            <sz val="9"/>
            <color indexed="81"/>
            <rFont val="Tahoma"/>
            <family val="2"/>
          </rPr>
          <t>NO TIENE FECHA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56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65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72" authorId="0" shapeId="0">
      <text>
        <r>
          <rPr>
            <b/>
            <sz val="9"/>
            <color indexed="81"/>
            <rFont val="Tahoma"/>
            <family val="2"/>
          </rPr>
          <t>EXPERIENCIA PROFESIONAL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74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874" authorId="1" shapeId="0">
      <text>
        <r>
          <rPr>
            <b/>
            <sz val="9"/>
            <color indexed="81"/>
            <rFont val="Tahoma"/>
            <family val="2"/>
          </rPr>
          <t>OBSERVADO PRE REQUISITO 574-2016-SG</t>
        </r>
      </text>
    </comment>
    <comment ref="M875" authorId="0" shapeId="0">
      <text>
        <r>
          <rPr>
            <b/>
            <sz val="9"/>
            <color indexed="81"/>
            <rFont val="Tahoma"/>
            <family val="2"/>
          </rPr>
          <t>EXPERIENCIA PROFESIONAL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78" authorId="0" shapeId="0">
      <text>
        <r>
          <rPr>
            <b/>
            <sz val="9"/>
            <color indexed="81"/>
            <rFont val="Tahoma"/>
            <family val="2"/>
          </rPr>
          <t>LA FECHA NO CORRESPONDE AL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81" authorId="1" shapeId="0">
      <text>
        <r>
          <rPr>
            <b/>
            <sz val="9"/>
            <color indexed="81"/>
            <rFont val="Tahoma"/>
            <family val="2"/>
          </rPr>
          <t>EL DOCUMENTO NO INDICA LA FECHA DE MATRICULA</t>
        </r>
      </text>
    </comment>
    <comment ref="L904" authorId="0" shapeId="0">
      <text>
        <r>
          <rPr>
            <b/>
            <sz val="9"/>
            <color indexed="81"/>
            <rFont val="Tahoma"/>
            <family val="2"/>
          </rPr>
          <t>NO TIENE FECHA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14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17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20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920" authorId="1" shapeId="0">
      <text>
        <r>
          <rPr>
            <b/>
            <sz val="9"/>
            <color indexed="81"/>
            <rFont val="Tahoma"/>
            <family val="2"/>
          </rPr>
          <t xml:space="preserve">PRE REQUISITO 574-2016-SG
</t>
        </r>
      </text>
    </comment>
    <comment ref="M924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25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26" authorId="1" shapeId="0">
      <text>
        <r>
          <rPr>
            <b/>
            <sz val="9"/>
            <color indexed="81"/>
            <rFont val="Tahoma"/>
            <family val="2"/>
          </rPr>
          <t xml:space="preserve">OTRA MODALIDAD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28" authorId="0" shapeId="0">
      <text>
        <r>
          <rPr>
            <b/>
            <sz val="9"/>
            <color indexed="81"/>
            <rFont val="Tahoma"/>
            <family val="2"/>
          </rPr>
          <t>EXAMEN SUFICIENCIA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30" authorId="0" shapeId="0">
      <text>
        <r>
          <rPr>
            <b/>
            <sz val="9"/>
            <color indexed="81"/>
            <rFont val="Tahoma"/>
            <family val="2"/>
          </rPr>
          <t>EXAMEN SUFICIENCIA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31" authorId="0" shapeId="0">
      <text>
        <r>
          <rPr>
            <b/>
            <sz val="9"/>
            <color indexed="81"/>
            <rFont val="Tahoma"/>
            <family val="2"/>
          </rPr>
          <t>EXAMEN SUFICIENCIA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33" authorId="0" shapeId="0">
      <text>
        <r>
          <rPr>
            <b/>
            <sz val="9"/>
            <color indexed="81"/>
            <rFont val="Tahoma"/>
            <family val="2"/>
          </rPr>
          <t>EXAMEN SUFICIENCIA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34" authorId="0" shapeId="0">
      <text>
        <r>
          <rPr>
            <b/>
            <sz val="9"/>
            <color indexed="81"/>
            <rFont val="Tahoma"/>
            <family val="2"/>
          </rPr>
          <t>EXAMEN SUFICIENCIA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37" authorId="0" shapeId="0">
      <text>
        <r>
          <rPr>
            <b/>
            <sz val="9"/>
            <color indexed="81"/>
            <rFont val="Tahoma"/>
            <family val="2"/>
          </rPr>
          <t>FALTA FIRMA Y SELLO DE AUTORIDADES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38" authorId="0" shapeId="0">
      <text>
        <r>
          <rPr>
            <b/>
            <sz val="9"/>
            <color indexed="81"/>
            <rFont val="Tahoma"/>
            <family val="2"/>
          </rPr>
          <t>EXAMEN SUFICIENCIA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39" authorId="0" shapeId="0">
      <text>
        <r>
          <rPr>
            <sz val="9"/>
            <color indexed="81"/>
            <rFont val="Tahoma"/>
            <family val="2"/>
          </rPr>
          <t xml:space="preserve">EXAMEN DE SUFICIENCIA
</t>
        </r>
      </text>
    </comment>
    <comment ref="L940" authorId="1" shapeId="0">
      <text>
        <r>
          <rPr>
            <b/>
            <sz val="9"/>
            <color indexed="81"/>
            <rFont val="Tahoma"/>
            <family val="2"/>
          </rPr>
          <t>ILEGIBLE- ESCANEAR DOC ORIGINAL- DOC SIN FECHA</t>
        </r>
      </text>
    </comment>
    <comment ref="L965" authorId="1" shapeId="0">
      <text>
        <r>
          <rPr>
            <b/>
            <sz val="9"/>
            <color indexed="81"/>
            <rFont val="Tahoma"/>
            <family val="2"/>
          </rPr>
          <t>DOCUMENTO EQUIVOCADO-BOLETA DE NOTA</t>
        </r>
      </text>
    </comment>
    <comment ref="L998" authorId="3" shapeId="0">
      <text>
        <r>
          <rPr>
            <b/>
            <sz val="9"/>
            <color indexed="81"/>
            <rFont val="Tahoma"/>
            <family val="2"/>
          </rPr>
          <t>ERROR POSICION DEL DOC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05" authorId="1" shapeId="0">
      <text>
        <r>
          <rPr>
            <b/>
            <sz val="9"/>
            <color indexed="81"/>
            <rFont val="Tahoma"/>
            <family val="2"/>
          </rPr>
          <t>ERROR EN FECHA CU</t>
        </r>
      </text>
    </comment>
    <comment ref="L1029" authorId="0" shapeId="0">
      <text>
        <r>
          <rPr>
            <b/>
            <sz val="9"/>
            <color indexed="81"/>
            <rFont val="Tahoma"/>
            <family val="2"/>
          </rPr>
          <t>ERROR POSICION DEL ARCHIVO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33" authorId="1" shapeId="0">
      <text>
        <r>
          <rPr>
            <b/>
            <sz val="9"/>
            <color indexed="81"/>
            <rFont val="Tahoma"/>
            <family val="2"/>
          </rPr>
          <t>ERROR EN EL DIPLOMA, FALTA DATOS EN LA PARTE SUPERIOR</t>
        </r>
      </text>
    </comment>
    <comment ref="J1034" authorId="1" shapeId="0">
      <text>
        <r>
          <rPr>
            <b/>
            <sz val="9"/>
            <color indexed="81"/>
            <rFont val="Tahoma"/>
            <family val="2"/>
          </rPr>
          <t>ERROR EN EL DIPLOMA, FALTA DATOS EN LA PARTE SUPERIOR</t>
        </r>
      </text>
    </comment>
    <comment ref="L1054" authorId="0" shapeId="0">
      <text>
        <r>
          <rPr>
            <b/>
            <sz val="9"/>
            <color indexed="81"/>
            <rFont val="Tahoma"/>
            <family val="2"/>
          </rPr>
          <t>ESTA EN LA LISTA DEL OFICIO PERO NO ENVIA CON EL OFICIO Nº 074-2016-PCAL-FE/UNCP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56" authorId="0" shapeId="0">
      <text>
        <r>
          <rPr>
            <b/>
            <sz val="9"/>
            <color indexed="81"/>
            <rFont val="Tahoma"/>
            <family val="2"/>
          </rPr>
          <t>LA FECHA DE MATRICULA NO COINCIDE CON FECHA DE EMISION</t>
        </r>
      </text>
    </comment>
    <comment ref="L1057" authorId="0" shapeId="0">
      <text>
        <r>
          <rPr>
            <b/>
            <sz val="9"/>
            <color indexed="81"/>
            <rFont val="Tahoma"/>
            <family val="2"/>
          </rPr>
          <t>LA FECHA DE MATRICULA NO COINCIDE CON FECHA DE EMISION</t>
        </r>
      </text>
    </comment>
    <comment ref="L1062" authorId="1" shapeId="0">
      <text>
        <r>
          <rPr>
            <b/>
            <sz val="9"/>
            <color indexed="81"/>
            <rFont val="Tahoma"/>
            <family val="2"/>
          </rPr>
          <t>MAL ESCANEADO INCOMPLETO</t>
        </r>
      </text>
    </comment>
    <comment ref="K1221" authorId="2" shapeId="0">
      <text>
        <r>
          <rPr>
            <b/>
            <sz val="9"/>
            <color indexed="81"/>
            <rFont val="Tahoma"/>
            <family val="2"/>
          </rPr>
          <t>CONSTANCIA DE EGRESADO DUDOSO</t>
        </r>
      </text>
    </comment>
    <comment ref="L1221" authorId="2" shapeId="0">
      <text>
        <r>
          <rPr>
            <b/>
            <sz val="9"/>
            <color indexed="81"/>
            <rFont val="Tahoma"/>
            <family val="2"/>
          </rPr>
          <t>CONSTANCIA DE EGRESADO DUDOSO</t>
        </r>
      </text>
    </comment>
    <comment ref="K1222" authorId="2" shapeId="0">
      <text>
        <r>
          <rPr>
            <b/>
            <sz val="9"/>
            <color indexed="81"/>
            <rFont val="Tahoma"/>
            <family val="2"/>
          </rPr>
          <t>CONSTANCIA DE EGRESADO DUDOSO</t>
        </r>
      </text>
    </comment>
    <comment ref="L1222" authorId="2" shapeId="0">
      <text>
        <r>
          <rPr>
            <b/>
            <sz val="9"/>
            <color indexed="81"/>
            <rFont val="Tahoma"/>
            <family val="2"/>
          </rPr>
          <t>CONSTANCIA DE EGRESADO DUDOSO</t>
        </r>
      </text>
    </comment>
    <comment ref="K1735" authorId="1" shapeId="0">
      <text>
        <r>
          <rPr>
            <b/>
            <sz val="9"/>
            <color indexed="81"/>
            <rFont val="Tahoma"/>
            <family val="2"/>
          </rPr>
          <t>CE sin foto</t>
        </r>
      </text>
    </comment>
    <comment ref="K1736" authorId="1" shapeId="0">
      <text>
        <r>
          <rPr>
            <b/>
            <sz val="9"/>
            <color indexed="81"/>
            <rFont val="Tahoma"/>
            <family val="2"/>
          </rPr>
          <t>CE sin foto</t>
        </r>
      </text>
    </comment>
    <comment ref="K1744" authorId="1" shapeId="0">
      <text>
        <r>
          <rPr>
            <b/>
            <sz val="9"/>
            <color indexed="81"/>
            <rFont val="Tahoma"/>
            <family val="2"/>
          </rPr>
          <t>CE sin foto</t>
        </r>
      </text>
    </comment>
    <comment ref="K1855" authorId="1" shapeId="0">
      <text>
        <r>
          <rPr>
            <b/>
            <sz val="9"/>
            <color indexed="81"/>
            <rFont val="Tahoma"/>
            <family val="2"/>
          </rPr>
          <t>NO ES AUTOMATICO BACHILLER</t>
        </r>
      </text>
    </comment>
    <comment ref="K1860" authorId="1" shapeId="0">
      <text>
        <r>
          <rPr>
            <b/>
            <sz val="9"/>
            <color indexed="81"/>
            <rFont val="Tahoma"/>
            <family val="2"/>
          </rPr>
          <t>NO ES AUTOMATICO BACHILLER</t>
        </r>
      </text>
    </comment>
  </commentList>
</comments>
</file>

<file path=xl/comments2.xml><?xml version="1.0" encoding="utf-8"?>
<comments xmlns="http://schemas.openxmlformats.org/spreadsheetml/2006/main">
  <authors>
    <author>EDUARDO</author>
    <author>PC-Martina</author>
  </authors>
  <commentList>
    <comment ref="O12" authorId="0" shapeId="0">
      <text>
        <r>
          <rPr>
            <b/>
            <sz val="9"/>
            <color indexed="81"/>
            <rFont val="Tahoma"/>
            <family val="2"/>
          </rPr>
          <t>PRE - REQUISITO NO REGISTRADO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>PRE - REQUISITO NO REGISTRADO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PRE - REQUISITO NO REGISTRADO</t>
        </r>
      </text>
    </comment>
    <comment ref="L58" authorId="1" shapeId="0">
      <text>
        <r>
          <rPr>
            <b/>
            <sz val="9"/>
            <color indexed="81"/>
            <rFont val="Tahoma"/>
            <family val="2"/>
          </rPr>
          <t>NO HAY FECHA DE MATRICULA/LA FECHA DE EMISION NO COINCIDE CON EL AÑO ACADEMICO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<sst xmlns="http://schemas.openxmlformats.org/spreadsheetml/2006/main" count="19157" uniqueCount="3158">
  <si>
    <t>FACULTAD</t>
  </si>
  <si>
    <t>DNI</t>
  </si>
  <si>
    <t>AP. PATERNO</t>
  </si>
  <si>
    <t>AP. MATERNO</t>
  </si>
  <si>
    <t>NOMBRES</t>
  </si>
  <si>
    <t>POMA</t>
  </si>
  <si>
    <t>MAYORCA</t>
  </si>
  <si>
    <t>ANGELA PATRICIA</t>
  </si>
  <si>
    <t>TAIPE</t>
  </si>
  <si>
    <t>OBREGON</t>
  </si>
  <si>
    <t>JOSE ANTONIO</t>
  </si>
  <si>
    <t>TESIS</t>
  </si>
  <si>
    <t>ALVAREZ</t>
  </si>
  <si>
    <t>CARBAJAL</t>
  </si>
  <si>
    <t xml:space="preserve">GISELLA </t>
  </si>
  <si>
    <t>INGENIERIA CIVIL</t>
  </si>
  <si>
    <t>ZOOTECNIA</t>
  </si>
  <si>
    <t>INGENIERIA DE SISTEMAS</t>
  </si>
  <si>
    <t>INGENIERIA METALURGICA Y DE MATERIALES</t>
  </si>
  <si>
    <t>AGRONOMIA</t>
  </si>
  <si>
    <t xml:space="preserve">BARRIENTOS </t>
  </si>
  <si>
    <t xml:space="preserve">GIOVANNA ANGELA </t>
  </si>
  <si>
    <t xml:space="preserve">VALDIVIA </t>
  </si>
  <si>
    <t xml:space="preserve">JIMY MARLON </t>
  </si>
  <si>
    <t xml:space="preserve">PALOMINO </t>
  </si>
  <si>
    <t>BRIGIDA ISABEL</t>
  </si>
  <si>
    <t xml:space="preserve">VALERO </t>
  </si>
  <si>
    <t>LISETH CELIA</t>
  </si>
  <si>
    <t xml:space="preserve">PULIDO </t>
  </si>
  <si>
    <t xml:space="preserve">WILLIAM ROGER </t>
  </si>
  <si>
    <t xml:space="preserve">FERNANDEZ </t>
  </si>
  <si>
    <t>TRACY PATRICIA</t>
  </si>
  <si>
    <t xml:space="preserve">MORALES </t>
  </si>
  <si>
    <t>CARLOS ALBERTO</t>
  </si>
  <si>
    <t xml:space="preserve">CHUMBILE </t>
  </si>
  <si>
    <t>CARLOS AUGUSTO</t>
  </si>
  <si>
    <t xml:space="preserve">ENRIQUEZ </t>
  </si>
  <si>
    <t>WILMER RUBEN</t>
  </si>
  <si>
    <t xml:space="preserve">EGUSQUIZA </t>
  </si>
  <si>
    <t>RONALD SILVINO</t>
  </si>
  <si>
    <t xml:space="preserve">CUETO </t>
  </si>
  <si>
    <t>VANESA</t>
  </si>
  <si>
    <t xml:space="preserve">CANALES </t>
  </si>
  <si>
    <t>CELMIRA</t>
  </si>
  <si>
    <t xml:space="preserve">RUTTI </t>
  </si>
  <si>
    <t>RUSBEL JHON</t>
  </si>
  <si>
    <t xml:space="preserve">RAMOS </t>
  </si>
  <si>
    <t>MERVIN ROLANDO</t>
  </si>
  <si>
    <t xml:space="preserve">PORTA </t>
  </si>
  <si>
    <t xml:space="preserve">IRIS VICTORIA </t>
  </si>
  <si>
    <t xml:space="preserve">IGNACIO </t>
  </si>
  <si>
    <t xml:space="preserve">SONIA </t>
  </si>
  <si>
    <t>INGENIERIA MECANICA</t>
  </si>
  <si>
    <t>INGENIERIA QUIMICA</t>
  </si>
  <si>
    <t>MEDICINA HUMANA</t>
  </si>
  <si>
    <t xml:space="preserve">ZACARIAS </t>
  </si>
  <si>
    <t>DENNIS FLEMING</t>
  </si>
  <si>
    <t xml:space="preserve">OLARTE </t>
  </si>
  <si>
    <t>EDU ROSSI</t>
  </si>
  <si>
    <t xml:space="preserve">AGÜERO </t>
  </si>
  <si>
    <t>AMILCAR FREDY</t>
  </si>
  <si>
    <t xml:space="preserve">SOTO </t>
  </si>
  <si>
    <t xml:space="preserve">MARITZA ROSARIO </t>
  </si>
  <si>
    <t xml:space="preserve">ESPINOZA </t>
  </si>
  <si>
    <t>SUSAN GUISELLA</t>
  </si>
  <si>
    <t xml:space="preserve">DIAZ </t>
  </si>
  <si>
    <t>IVAN OMAR</t>
  </si>
  <si>
    <t>INGENIERIA DE MINAS</t>
  </si>
  <si>
    <t>CIENCIAS FORESTALES Y DEL AMBIENTE</t>
  </si>
  <si>
    <t>EDUCACION</t>
  </si>
  <si>
    <t>INGENIERIA ELECTRICA Y ELECTRONICA</t>
  </si>
  <si>
    <t>CONTABILIDAD</t>
  </si>
  <si>
    <t>TRABAJO SOCIAL</t>
  </si>
  <si>
    <t>ARQUITECTURA</t>
  </si>
  <si>
    <t xml:space="preserve">HUAMAN </t>
  </si>
  <si>
    <t xml:space="preserve">PASCUAL </t>
  </si>
  <si>
    <t>VICTOR ALFONSO</t>
  </si>
  <si>
    <t xml:space="preserve">MARCOS </t>
  </si>
  <si>
    <t xml:space="preserve">CASTRO </t>
  </si>
  <si>
    <t>JUNIOR ANDERSON</t>
  </si>
  <si>
    <t xml:space="preserve">REYNA </t>
  </si>
  <si>
    <t>DEYVIN WINDEL</t>
  </si>
  <si>
    <t xml:space="preserve">CORAL </t>
  </si>
  <si>
    <t xml:space="preserve">MUCHA </t>
  </si>
  <si>
    <t>DONI ARTURO</t>
  </si>
  <si>
    <t xml:space="preserve">CONDOR </t>
  </si>
  <si>
    <t xml:space="preserve">ARAUJO </t>
  </si>
  <si>
    <t>JOEL EMERSON</t>
  </si>
  <si>
    <t xml:space="preserve">MALLMA </t>
  </si>
  <si>
    <t xml:space="preserve">OLLERO </t>
  </si>
  <si>
    <t>JULIO CESAR</t>
  </si>
  <si>
    <t xml:space="preserve">CHIHUAN </t>
  </si>
  <si>
    <t xml:space="preserve">POCOMUCHA </t>
  </si>
  <si>
    <t>ROBERT ERIK</t>
  </si>
  <si>
    <t xml:space="preserve">MALLQUI </t>
  </si>
  <si>
    <t xml:space="preserve">BALBIN </t>
  </si>
  <si>
    <t>YERLIN JHONATAN</t>
  </si>
  <si>
    <t xml:space="preserve">HUAYCAÑE </t>
  </si>
  <si>
    <t xml:space="preserve">LOPEZ </t>
  </si>
  <si>
    <t>ANGEL HENRY</t>
  </si>
  <si>
    <t xml:space="preserve">RIVAS </t>
  </si>
  <si>
    <t xml:space="preserve">LOZANO </t>
  </si>
  <si>
    <t>LIZARDO STEVEN</t>
  </si>
  <si>
    <t xml:space="preserve">CASTILLO </t>
  </si>
  <si>
    <t xml:space="preserve">LAGONES </t>
  </si>
  <si>
    <t>VICTOR HUGO</t>
  </si>
  <si>
    <t xml:space="preserve">GUEVARA </t>
  </si>
  <si>
    <t xml:space="preserve">DE LA CRUZ </t>
  </si>
  <si>
    <t>CARLOS ROBENSON</t>
  </si>
  <si>
    <t xml:space="preserve">JIMENEZ </t>
  </si>
  <si>
    <t xml:space="preserve">TUPAC YUPANQUI </t>
  </si>
  <si>
    <t>WILLIAM ANTONY</t>
  </si>
  <si>
    <t xml:space="preserve">ROMO </t>
  </si>
  <si>
    <t xml:space="preserve">CRISTOBAL </t>
  </si>
  <si>
    <t>JOSEPH BRAYAN</t>
  </si>
  <si>
    <t xml:space="preserve">CONDE </t>
  </si>
  <si>
    <t xml:space="preserve">QUINTANILLA </t>
  </si>
  <si>
    <t>JOSEPH LUIS</t>
  </si>
  <si>
    <t xml:space="preserve">PALACIOS </t>
  </si>
  <si>
    <t xml:space="preserve">BERROSPI </t>
  </si>
  <si>
    <t>LUIS BRIAN</t>
  </si>
  <si>
    <t xml:space="preserve">ROMERO </t>
  </si>
  <si>
    <t>ROY</t>
  </si>
  <si>
    <t xml:space="preserve">MONROY </t>
  </si>
  <si>
    <t xml:space="preserve">GUERRERO </t>
  </si>
  <si>
    <t>LUIS</t>
  </si>
  <si>
    <t xml:space="preserve">PEREZ </t>
  </si>
  <si>
    <t xml:space="preserve">VILLAVERDE </t>
  </si>
  <si>
    <t>JEAN CARLOS</t>
  </si>
  <si>
    <t>HAN´S JORGE</t>
  </si>
  <si>
    <t xml:space="preserve">BAUTISTA </t>
  </si>
  <si>
    <t xml:space="preserve">VERA </t>
  </si>
  <si>
    <t>ANA REBECA</t>
  </si>
  <si>
    <t xml:space="preserve">BASURTO </t>
  </si>
  <si>
    <t xml:space="preserve">MIRANDA </t>
  </si>
  <si>
    <t>AMIRA LIDIA</t>
  </si>
  <si>
    <t xml:space="preserve">CENCIA </t>
  </si>
  <si>
    <t xml:space="preserve">ORDOÑEZ </t>
  </si>
  <si>
    <t>KATTY IVETT</t>
  </si>
  <si>
    <t xml:space="preserve">CHAMORRO </t>
  </si>
  <si>
    <t xml:space="preserve">CAMASCA </t>
  </si>
  <si>
    <t>SADAN</t>
  </si>
  <si>
    <t xml:space="preserve">CHUPAN </t>
  </si>
  <si>
    <t xml:space="preserve">MINAYA </t>
  </si>
  <si>
    <t>MIRIAM ESTEFANI</t>
  </si>
  <si>
    <t xml:space="preserve">DEL CARMEN </t>
  </si>
  <si>
    <t xml:space="preserve">CHUCO </t>
  </si>
  <si>
    <t>ANGELA ELIZABETH</t>
  </si>
  <si>
    <t xml:space="preserve">FIGUEROA  </t>
  </si>
  <si>
    <t xml:space="preserve">GARAY </t>
  </si>
  <si>
    <t>LAURITA DENIS</t>
  </si>
  <si>
    <t xml:space="preserve">LEIVA </t>
  </si>
  <si>
    <t xml:space="preserve">CANTO </t>
  </si>
  <si>
    <t>YERICA MATYORI</t>
  </si>
  <si>
    <t xml:space="preserve">NINANYA </t>
  </si>
  <si>
    <t xml:space="preserve">PARRA </t>
  </si>
  <si>
    <t>ZULEMA GABRIELA</t>
  </si>
  <si>
    <t xml:space="preserve">MENDOZA </t>
  </si>
  <si>
    <t xml:space="preserve">FLORES </t>
  </si>
  <si>
    <t>ELVIS SAMUEL FERNANDO</t>
  </si>
  <si>
    <t xml:space="preserve">PEÑALOZA </t>
  </si>
  <si>
    <t xml:space="preserve">OLIVERA </t>
  </si>
  <si>
    <t>MILAGROS IRENE</t>
  </si>
  <si>
    <t>SHEYLA ESTELA</t>
  </si>
  <si>
    <t>CIENCIAS DE LA COMUNICACIÓN</t>
  </si>
  <si>
    <t>TOVAR</t>
  </si>
  <si>
    <t>BASTIDAS</t>
  </si>
  <si>
    <t>HILARIO</t>
  </si>
  <si>
    <t>BRAVO</t>
  </si>
  <si>
    <t>SANTANA</t>
  </si>
  <si>
    <t>SALAZAR</t>
  </si>
  <si>
    <t>AQUINO</t>
  </si>
  <si>
    <t>PACO</t>
  </si>
  <si>
    <t>SOLIS</t>
  </si>
  <si>
    <t>ZUÑIGA</t>
  </si>
  <si>
    <t>COLACHAGUA</t>
  </si>
  <si>
    <t>GUTIERREZ</t>
  </si>
  <si>
    <t>INGA</t>
  </si>
  <si>
    <t>LIMAYLLA</t>
  </si>
  <si>
    <t>ORE</t>
  </si>
  <si>
    <t>ACHANCARAY</t>
  </si>
  <si>
    <t>CHAVEZ</t>
  </si>
  <si>
    <t>GUZMAN</t>
  </si>
  <si>
    <t>DIAZ</t>
  </si>
  <si>
    <t>LAUREANO</t>
  </si>
  <si>
    <t>SOTO</t>
  </si>
  <si>
    <t>VELA</t>
  </si>
  <si>
    <t>PALPA</t>
  </si>
  <si>
    <t xml:space="preserve">POMALAZA </t>
  </si>
  <si>
    <t xml:space="preserve">GUILLERMO </t>
  </si>
  <si>
    <t>ALVARO ENRIQUE</t>
  </si>
  <si>
    <t xml:space="preserve">ILLANES </t>
  </si>
  <si>
    <t>SHIRLEY KRISS</t>
  </si>
  <si>
    <t xml:space="preserve">QUISPE </t>
  </si>
  <si>
    <t xml:space="preserve">BENDEZU </t>
  </si>
  <si>
    <t>JENY</t>
  </si>
  <si>
    <t xml:space="preserve">CONDORI </t>
  </si>
  <si>
    <t>MONICA ROXANA</t>
  </si>
  <si>
    <t xml:space="preserve">RIVERA </t>
  </si>
  <si>
    <t xml:space="preserve">COLCA </t>
  </si>
  <si>
    <t>GILMAR HENRRY</t>
  </si>
  <si>
    <t xml:space="preserve">SERRANO </t>
  </si>
  <si>
    <t>BRAIAN YENSON</t>
  </si>
  <si>
    <t xml:space="preserve">SUYURI </t>
  </si>
  <si>
    <t xml:space="preserve">FELIX </t>
  </si>
  <si>
    <t>LALY CAROLINA</t>
  </si>
  <si>
    <t xml:space="preserve">DEL CASTILLO </t>
  </si>
  <si>
    <t xml:space="preserve">NUÑEZ </t>
  </si>
  <si>
    <t>INGRID JOHANA STEPHANIE</t>
  </si>
  <si>
    <t xml:space="preserve">SALVADOR  </t>
  </si>
  <si>
    <t xml:space="preserve">VILA </t>
  </si>
  <si>
    <t>RODRIGO CHRISTIAN</t>
  </si>
  <si>
    <t xml:space="preserve">REINA  </t>
  </si>
  <si>
    <t xml:space="preserve">CONTRERAS </t>
  </si>
  <si>
    <t>KATHERIN NATALY</t>
  </si>
  <si>
    <t xml:space="preserve">CORTEZ </t>
  </si>
  <si>
    <t xml:space="preserve">ROSARIO </t>
  </si>
  <si>
    <t xml:space="preserve">JOSE LUIS </t>
  </si>
  <si>
    <t xml:space="preserve">CONDE  </t>
  </si>
  <si>
    <t xml:space="preserve">ZENTENO </t>
  </si>
  <si>
    <t>LUIS ALBERTO</t>
  </si>
  <si>
    <t xml:space="preserve">BERROCAL </t>
  </si>
  <si>
    <t xml:space="preserve">QUINTANA </t>
  </si>
  <si>
    <t>FREDY</t>
  </si>
  <si>
    <t>LIZBET</t>
  </si>
  <si>
    <t>JOSE IVAN</t>
  </si>
  <si>
    <t xml:space="preserve">CARBAJAL </t>
  </si>
  <si>
    <t>RICARDO MANUEL</t>
  </si>
  <si>
    <t xml:space="preserve">VILCAPOMA </t>
  </si>
  <si>
    <t>SERGIO BERNARDINO</t>
  </si>
  <si>
    <t xml:space="preserve">DONAIRES </t>
  </si>
  <si>
    <t xml:space="preserve">SALAZAR </t>
  </si>
  <si>
    <t>HECTOR JUAN</t>
  </si>
  <si>
    <t xml:space="preserve">HUERTA </t>
  </si>
  <si>
    <t xml:space="preserve">ZEGARRA </t>
  </si>
  <si>
    <t xml:space="preserve">STEFANY ALEXANDRA </t>
  </si>
  <si>
    <t xml:space="preserve">BARZOLA </t>
  </si>
  <si>
    <t>JHONAL SMITH</t>
  </si>
  <si>
    <t xml:space="preserve">RUIZ </t>
  </si>
  <si>
    <t>JACKELINE DEL PILAR</t>
  </si>
  <si>
    <t xml:space="preserve">CHUQUILLANQUI </t>
  </si>
  <si>
    <t>KHATERINE ELIZABETH</t>
  </si>
  <si>
    <t xml:space="preserve">MACAVILCA </t>
  </si>
  <si>
    <t>GUSBEN</t>
  </si>
  <si>
    <t xml:space="preserve">ALEJO </t>
  </si>
  <si>
    <t>MILLER</t>
  </si>
  <si>
    <t xml:space="preserve">ROSALES </t>
  </si>
  <si>
    <t xml:space="preserve">SALAS </t>
  </si>
  <si>
    <t>JOEL ALEJANDRO</t>
  </si>
  <si>
    <t xml:space="preserve">MONTES </t>
  </si>
  <si>
    <t>LIZZET NATALI</t>
  </si>
  <si>
    <t xml:space="preserve">ACUÑA </t>
  </si>
  <si>
    <t>JORGE LUIS</t>
  </si>
  <si>
    <t xml:space="preserve">CASTELLANOS </t>
  </si>
  <si>
    <t xml:space="preserve">QUIROZ </t>
  </si>
  <si>
    <t>SUSAN KATERINE</t>
  </si>
  <si>
    <t xml:space="preserve">LAZO </t>
  </si>
  <si>
    <t xml:space="preserve">CASTAÑEDA </t>
  </si>
  <si>
    <t>MARIA LUISA</t>
  </si>
  <si>
    <t xml:space="preserve">YARINGAÑO </t>
  </si>
  <si>
    <t>KATIA PAMELA</t>
  </si>
  <si>
    <t xml:space="preserve">HERCILLA </t>
  </si>
  <si>
    <t>LUZ FIORELLA</t>
  </si>
  <si>
    <t xml:space="preserve">TORRES </t>
  </si>
  <si>
    <t>YANET ELSA</t>
  </si>
  <si>
    <t xml:space="preserve">RODRIGUEZ </t>
  </si>
  <si>
    <t>LEONOR CARMEN</t>
  </si>
  <si>
    <t xml:space="preserve">ORIHUELA </t>
  </si>
  <si>
    <t>ZARELA ARACELLY</t>
  </si>
  <si>
    <t xml:space="preserve">CARHUANCHO </t>
  </si>
  <si>
    <t xml:space="preserve">LEON </t>
  </si>
  <si>
    <t>PATSY CONI</t>
  </si>
  <si>
    <t>MAYRA LUCILA</t>
  </si>
  <si>
    <t xml:space="preserve">NAVARRO </t>
  </si>
  <si>
    <t>ROCIO</t>
  </si>
  <si>
    <t xml:space="preserve">MIGUEL </t>
  </si>
  <si>
    <t xml:space="preserve">PECEROS </t>
  </si>
  <si>
    <t>ANGELA FIORELLA</t>
  </si>
  <si>
    <t xml:space="preserve">HUATUCO </t>
  </si>
  <si>
    <t xml:space="preserve">CAMARENA </t>
  </si>
  <si>
    <t>KAREM NINOSKA</t>
  </si>
  <si>
    <t xml:space="preserve">LUME </t>
  </si>
  <si>
    <t xml:space="preserve">MERCADO </t>
  </si>
  <si>
    <t>SARITA POLONIA</t>
  </si>
  <si>
    <t xml:space="preserve">GUERREROS </t>
  </si>
  <si>
    <t xml:space="preserve">CANTEÑO </t>
  </si>
  <si>
    <t>DALY LIZ</t>
  </si>
  <si>
    <t xml:space="preserve">CRISPIN </t>
  </si>
  <si>
    <t xml:space="preserve">CHACPA </t>
  </si>
  <si>
    <t>EDITH BRIGIDA</t>
  </si>
  <si>
    <t xml:space="preserve">DELAO </t>
  </si>
  <si>
    <t>DORIS ESTHER</t>
  </si>
  <si>
    <t xml:space="preserve">ROJAS </t>
  </si>
  <si>
    <t xml:space="preserve">CURASMA </t>
  </si>
  <si>
    <t>ROSIO DEL PILAR</t>
  </si>
  <si>
    <t xml:space="preserve">POMAJUICA </t>
  </si>
  <si>
    <t>KATERIN NIDIA</t>
  </si>
  <si>
    <t xml:space="preserve">SURICHAQUI </t>
  </si>
  <si>
    <t xml:space="preserve">ARROYO </t>
  </si>
  <si>
    <t>GABRIELA</t>
  </si>
  <si>
    <t xml:space="preserve">CARO </t>
  </si>
  <si>
    <t xml:space="preserve">PORTAL </t>
  </si>
  <si>
    <t>JUAN LUIS</t>
  </si>
  <si>
    <t xml:space="preserve">CAMPOS </t>
  </si>
  <si>
    <t>VICENTE JAVIER</t>
  </si>
  <si>
    <t xml:space="preserve">RAMIREZ </t>
  </si>
  <si>
    <t>KRISLEY KATIA</t>
  </si>
  <si>
    <t xml:space="preserve">VILCHEZ </t>
  </si>
  <si>
    <t xml:space="preserve">PANDAL </t>
  </si>
  <si>
    <t>RAUL ANIBAL</t>
  </si>
  <si>
    <t>KEMMY</t>
  </si>
  <si>
    <t xml:space="preserve">BLAS </t>
  </si>
  <si>
    <t xml:space="preserve">BUENDIA </t>
  </si>
  <si>
    <t>CARLOS ANDRES</t>
  </si>
  <si>
    <t>YAMALI</t>
  </si>
  <si>
    <t xml:space="preserve">VILLALBA </t>
  </si>
  <si>
    <t>LILIANA JUDITH</t>
  </si>
  <si>
    <t xml:space="preserve">CAPACYACHI </t>
  </si>
  <si>
    <t xml:space="preserve">PORRAS </t>
  </si>
  <si>
    <t>ESMERALDA PILAR</t>
  </si>
  <si>
    <t xml:space="preserve">AGUILAR </t>
  </si>
  <si>
    <t xml:space="preserve">HINOSTROZA </t>
  </si>
  <si>
    <t>MARCO ESTHIB</t>
  </si>
  <si>
    <t>DAVID MIGUEL</t>
  </si>
  <si>
    <t>CONDEZO</t>
  </si>
  <si>
    <t>GRADO</t>
  </si>
  <si>
    <t>T</t>
  </si>
  <si>
    <t>GODIÑO</t>
  </si>
  <si>
    <t>BARZOLA</t>
  </si>
  <si>
    <t xml:space="preserve">KATHERIN PILAR </t>
  </si>
  <si>
    <t>ORREGO</t>
  </si>
  <si>
    <t>PEÑA</t>
  </si>
  <si>
    <t xml:space="preserve">JUNIOR ALEXANDER </t>
  </si>
  <si>
    <t>LAURA</t>
  </si>
  <si>
    <t>LAZO</t>
  </si>
  <si>
    <t xml:space="preserve">HENRY RAUL </t>
  </si>
  <si>
    <t>CUEVA</t>
  </si>
  <si>
    <t>ALIAGA</t>
  </si>
  <si>
    <t>VICTOR RAPHAEL</t>
  </si>
  <si>
    <t>AMES</t>
  </si>
  <si>
    <t>LARA</t>
  </si>
  <si>
    <t>MARIO HECTOR</t>
  </si>
  <si>
    <t>QUINTO</t>
  </si>
  <si>
    <t>SOLANO</t>
  </si>
  <si>
    <t xml:space="preserve">STEFANY MARIEL </t>
  </si>
  <si>
    <t>YAURI</t>
  </si>
  <si>
    <t>MELCHOR</t>
  </si>
  <si>
    <t xml:space="preserve">JONATHAN IVAN </t>
  </si>
  <si>
    <t>GARCIA</t>
  </si>
  <si>
    <t xml:space="preserve">EDSON URBANO </t>
  </si>
  <si>
    <t>CRUZ</t>
  </si>
  <si>
    <t>LUCANO</t>
  </si>
  <si>
    <t xml:space="preserve">JHON EDWARD </t>
  </si>
  <si>
    <t>CARHUANCHO</t>
  </si>
  <si>
    <t>GUERRERO</t>
  </si>
  <si>
    <t xml:space="preserve">JUNIOR JENRRY </t>
  </si>
  <si>
    <t>RIOS</t>
  </si>
  <si>
    <t xml:space="preserve">RODOLFO ANTHONIE </t>
  </si>
  <si>
    <t>PONCE</t>
  </si>
  <si>
    <t>TAPIA</t>
  </si>
  <si>
    <t xml:space="preserve">PAOLO CESAR </t>
  </si>
  <si>
    <t>CANO</t>
  </si>
  <si>
    <t>ROJAS</t>
  </si>
  <si>
    <t xml:space="preserve">PEDRO ANGEL </t>
  </si>
  <si>
    <t>CASO</t>
  </si>
  <si>
    <t>ORIHUELA</t>
  </si>
  <si>
    <t xml:space="preserve">NATALI VIVIANA </t>
  </si>
  <si>
    <t>LUNA</t>
  </si>
  <si>
    <t xml:space="preserve">ALVARO JAVIER </t>
  </si>
  <si>
    <t>LOAYZA</t>
  </si>
  <si>
    <t>QUISPE</t>
  </si>
  <si>
    <t xml:space="preserve">JESSENIA LIZBET </t>
  </si>
  <si>
    <t>LOPEZ</t>
  </si>
  <si>
    <t>DE LA CRUZ</t>
  </si>
  <si>
    <t xml:space="preserve">ROXANA PATRICIA </t>
  </si>
  <si>
    <t>GONZALES</t>
  </si>
  <si>
    <t xml:space="preserve">LIZBETH ELIZABETH </t>
  </si>
  <si>
    <t>VILCA</t>
  </si>
  <si>
    <t>BALBIN</t>
  </si>
  <si>
    <t xml:space="preserve">JONATHAN DANIEL </t>
  </si>
  <si>
    <t>RAFAEL</t>
  </si>
  <si>
    <t xml:space="preserve">KARINA PAOLA </t>
  </si>
  <si>
    <t>MENDOZA</t>
  </si>
  <si>
    <t>BONIFACIO</t>
  </si>
  <si>
    <t xml:space="preserve">CINTYA VANESSA </t>
  </si>
  <si>
    <t>ESPINOZA</t>
  </si>
  <si>
    <t xml:space="preserve">FRANK PEDRO </t>
  </si>
  <si>
    <t>PERALTA</t>
  </si>
  <si>
    <t>CAPCHA</t>
  </si>
  <si>
    <t xml:space="preserve">BEATRIZ  </t>
  </si>
  <si>
    <t>SOVERO</t>
  </si>
  <si>
    <t>YANGALI</t>
  </si>
  <si>
    <t>SHEILA FIORELLA PATRICIA</t>
  </si>
  <si>
    <t>SUAREZ</t>
  </si>
  <si>
    <t>ORTIZ</t>
  </si>
  <si>
    <t xml:space="preserve">VICTOR RAÚL </t>
  </si>
  <si>
    <t>CERRÓN</t>
  </si>
  <si>
    <t>PIÑAS</t>
  </si>
  <si>
    <t xml:space="preserve">TALITA MELVI </t>
  </si>
  <si>
    <t>FUENTES</t>
  </si>
  <si>
    <t xml:space="preserve">MARILIA  </t>
  </si>
  <si>
    <t>VIVANCO</t>
  </si>
  <si>
    <t>FIERRO</t>
  </si>
  <si>
    <t>JEANS CHARLES OLIVEZ</t>
  </si>
  <si>
    <t>CANCHANYA</t>
  </si>
  <si>
    <t xml:space="preserve">LIZETH ROCIO </t>
  </si>
  <si>
    <t>RIVERA</t>
  </si>
  <si>
    <t>MARTINEZ</t>
  </si>
  <si>
    <t>JUNIOR RODDY</t>
  </si>
  <si>
    <t>ESPIRITU</t>
  </si>
  <si>
    <t xml:space="preserve">HUVER NOE </t>
  </si>
  <si>
    <t>SEGURA</t>
  </si>
  <si>
    <t>RAMIREZ</t>
  </si>
  <si>
    <t xml:space="preserve">CESAR  </t>
  </si>
  <si>
    <t>BENDEZU</t>
  </si>
  <si>
    <t>ROCA</t>
  </si>
  <si>
    <t xml:space="preserve">YELDA  </t>
  </si>
  <si>
    <t>CARRASCO</t>
  </si>
  <si>
    <t>ROSALES</t>
  </si>
  <si>
    <t xml:space="preserve">LUIS EDGAR </t>
  </si>
  <si>
    <t>PASTOR</t>
  </si>
  <si>
    <t>TERREROS</t>
  </si>
  <si>
    <t xml:space="preserve">ADOLFO ROBERT </t>
  </si>
  <si>
    <t>ESCOBAR</t>
  </si>
  <si>
    <t xml:space="preserve">YENY PATRICIA </t>
  </si>
  <si>
    <t>VELIZ</t>
  </si>
  <si>
    <t>PARRAGA</t>
  </si>
  <si>
    <t xml:space="preserve">EDITH JESSENIA </t>
  </si>
  <si>
    <t>POMAYAY</t>
  </si>
  <si>
    <t xml:space="preserve">KATHERINE GABRIELA </t>
  </si>
  <si>
    <t>AVELLANEDA</t>
  </si>
  <si>
    <t>PAITAN</t>
  </si>
  <si>
    <t xml:space="preserve">PALMER  </t>
  </si>
  <si>
    <t>ANCHIMANYA</t>
  </si>
  <si>
    <t>LAZARO</t>
  </si>
  <si>
    <t xml:space="preserve">HECTOR  </t>
  </si>
  <si>
    <t>ARMAS</t>
  </si>
  <si>
    <t>ALZAMORA</t>
  </si>
  <si>
    <t xml:space="preserve">DANIEL GRACIANO </t>
  </si>
  <si>
    <t>LOYOLA</t>
  </si>
  <si>
    <t>ALMONACID</t>
  </si>
  <si>
    <t xml:space="preserve">NIELS EFRAIN </t>
  </si>
  <si>
    <t>MONAGO</t>
  </si>
  <si>
    <t xml:space="preserve">MICHAEL EDER </t>
  </si>
  <si>
    <t>PARIONA</t>
  </si>
  <si>
    <t>ASTO</t>
  </si>
  <si>
    <t xml:space="preserve">ABEL  </t>
  </si>
  <si>
    <t>PEREZ</t>
  </si>
  <si>
    <t>ARANGO</t>
  </si>
  <si>
    <t xml:space="preserve">MILCAR EMILIANO </t>
  </si>
  <si>
    <t>PORTA</t>
  </si>
  <si>
    <t>MIRANDA</t>
  </si>
  <si>
    <t xml:space="preserve">ALEX  </t>
  </si>
  <si>
    <t>ZAMUDIO</t>
  </si>
  <si>
    <t xml:space="preserve">JESUS FILIBERTO </t>
  </si>
  <si>
    <t>CAMPOS</t>
  </si>
  <si>
    <t>CARDENAS</t>
  </si>
  <si>
    <t xml:space="preserve">WILLIAM  </t>
  </si>
  <si>
    <t>MEZA</t>
  </si>
  <si>
    <t xml:space="preserve">JULIO CESAR </t>
  </si>
  <si>
    <t>SULLUCHUCO</t>
  </si>
  <si>
    <t xml:space="preserve">NELLY CARMEN </t>
  </si>
  <si>
    <t>MOLINA</t>
  </si>
  <si>
    <t xml:space="preserve">FELICIANO JAIME </t>
  </si>
  <si>
    <t>MORALES</t>
  </si>
  <si>
    <t xml:space="preserve">SUNI DINA </t>
  </si>
  <si>
    <t>CONDOR</t>
  </si>
  <si>
    <t>CARHUACUSMA</t>
  </si>
  <si>
    <t xml:space="preserve">MARIBEL ANA </t>
  </si>
  <si>
    <t>MARAVI</t>
  </si>
  <si>
    <t xml:space="preserve">NADILEY FIAMA </t>
  </si>
  <si>
    <t>FELIPES</t>
  </si>
  <si>
    <t xml:space="preserve">JACKELINE RUTH </t>
  </si>
  <si>
    <t>ESTEBAN</t>
  </si>
  <si>
    <t xml:space="preserve">FANNY KATHERINE </t>
  </si>
  <si>
    <t>ALVARADO</t>
  </si>
  <si>
    <t>CASQUI</t>
  </si>
  <si>
    <t xml:space="preserve">ROCIO PILAR </t>
  </si>
  <si>
    <t xml:space="preserve">FERNANDO  </t>
  </si>
  <si>
    <t>PAREDES</t>
  </si>
  <si>
    <t>DIONISIO</t>
  </si>
  <si>
    <t xml:space="preserve">WILLY ALBERTO </t>
  </si>
  <si>
    <t>ROMO</t>
  </si>
  <si>
    <t xml:space="preserve">SHARON MARILIA </t>
  </si>
  <si>
    <t>ALCARRAZ</t>
  </si>
  <si>
    <t>RICALDI</t>
  </si>
  <si>
    <t xml:space="preserve">DORIS  </t>
  </si>
  <si>
    <t>TARAZONA</t>
  </si>
  <si>
    <t xml:space="preserve">GELIDA  </t>
  </si>
  <si>
    <t>HUARCAYA</t>
  </si>
  <si>
    <t>JESUS</t>
  </si>
  <si>
    <t xml:space="preserve">JHON VALOIS </t>
  </si>
  <si>
    <t>BLAS</t>
  </si>
  <si>
    <t>LADRON DE GUEVARA</t>
  </si>
  <si>
    <t xml:space="preserve">SILVIA PAOLA </t>
  </si>
  <si>
    <t>CARRANZA</t>
  </si>
  <si>
    <t>CARTOLIN</t>
  </si>
  <si>
    <t xml:space="preserve">JHOSELLIN SHIOMARA </t>
  </si>
  <si>
    <t>PINO</t>
  </si>
  <si>
    <t xml:space="preserve">ERASMO  </t>
  </si>
  <si>
    <t>PAUCAR</t>
  </si>
  <si>
    <t>CONCE</t>
  </si>
  <si>
    <t xml:space="preserve">GABRIEL MARCELINO </t>
  </si>
  <si>
    <t>ORTEGA</t>
  </si>
  <si>
    <t>VILLAIZAN</t>
  </si>
  <si>
    <t xml:space="preserve">CRISTIAN DENIS </t>
  </si>
  <si>
    <t>VILA</t>
  </si>
  <si>
    <t xml:space="preserve">GUADALUPE LUZ </t>
  </si>
  <si>
    <t>DELZO</t>
  </si>
  <si>
    <t>SIERRA</t>
  </si>
  <si>
    <t xml:space="preserve">ROCIO FLORINDA </t>
  </si>
  <si>
    <t>GAMARRA</t>
  </si>
  <si>
    <t>BERRIOS</t>
  </si>
  <si>
    <t xml:space="preserve">EYBE ELIZABETH </t>
  </si>
  <si>
    <t>MUNDACA</t>
  </si>
  <si>
    <t>CASTRO</t>
  </si>
  <si>
    <t xml:space="preserve">ROXANA MARA </t>
  </si>
  <si>
    <t>PALOMINO</t>
  </si>
  <si>
    <t xml:space="preserve">ROSA MARIA </t>
  </si>
  <si>
    <t>BELZUSARRI</t>
  </si>
  <si>
    <t xml:space="preserve">KATHERINE STEFANY </t>
  </si>
  <si>
    <t>BELTRAN</t>
  </si>
  <si>
    <t xml:space="preserve">MADELYN JAMIRA </t>
  </si>
  <si>
    <t xml:space="preserve">ELDY DULCINA </t>
  </si>
  <si>
    <t>FLORES</t>
  </si>
  <si>
    <t xml:space="preserve">CYNTHIA SCARLETH </t>
  </si>
  <si>
    <t>HINOSTROZA</t>
  </si>
  <si>
    <t>ALVINO</t>
  </si>
  <si>
    <t xml:space="preserve">VIVIANA JOSELIN </t>
  </si>
  <si>
    <t>HUAMAN</t>
  </si>
  <si>
    <t>CAPANI</t>
  </si>
  <si>
    <t xml:space="preserve">LIZ PILAR </t>
  </si>
  <si>
    <t>LLACTA</t>
  </si>
  <si>
    <t>MOSCOSO</t>
  </si>
  <si>
    <t xml:space="preserve">JENNY ROSSMERY </t>
  </si>
  <si>
    <t>CERVANTES</t>
  </si>
  <si>
    <t xml:space="preserve">NELVA JANETH </t>
  </si>
  <si>
    <t>DELAO</t>
  </si>
  <si>
    <t xml:space="preserve">KATHERINE ASTRID </t>
  </si>
  <si>
    <t>ALDANA</t>
  </si>
  <si>
    <t xml:space="preserve">MIRELLA KERIDWEN </t>
  </si>
  <si>
    <t>SALOME</t>
  </si>
  <si>
    <t xml:space="preserve">ELIZABETH ROSARIO </t>
  </si>
  <si>
    <t>TORRES</t>
  </si>
  <si>
    <t>CANTURIN</t>
  </si>
  <si>
    <t xml:space="preserve">ALAN LIZARDO </t>
  </si>
  <si>
    <t>BUSTAMANTE</t>
  </si>
  <si>
    <t xml:space="preserve">LILA ESTHER </t>
  </si>
  <si>
    <t>CABALLON</t>
  </si>
  <si>
    <t xml:space="preserve">MIRIAM  </t>
  </si>
  <si>
    <t>MUCHA</t>
  </si>
  <si>
    <t xml:space="preserve">VANESSA  </t>
  </si>
  <si>
    <t>CONDORI</t>
  </si>
  <si>
    <t xml:space="preserve">JESSICA ANALIS </t>
  </si>
  <si>
    <t>LIMACHE</t>
  </si>
  <si>
    <t xml:space="preserve">JANET ELIZABETH </t>
  </si>
  <si>
    <t>BOZA</t>
  </si>
  <si>
    <t xml:space="preserve">CINTIA VANESA </t>
  </si>
  <si>
    <t>CRISTOBAL</t>
  </si>
  <si>
    <t>YANDIRA DANISS</t>
  </si>
  <si>
    <t>ENFERMERIA</t>
  </si>
  <si>
    <t>GRANADOS</t>
  </si>
  <si>
    <t xml:space="preserve">ELIANA MEDALYTH </t>
  </si>
  <si>
    <t>RAMOS</t>
  </si>
  <si>
    <t xml:space="preserve">FANY ISABEL </t>
  </si>
  <si>
    <t>ORELLANA</t>
  </si>
  <si>
    <t>CERRON</t>
  </si>
  <si>
    <t xml:space="preserve">EVELIN  </t>
  </si>
  <si>
    <t>RAMON</t>
  </si>
  <si>
    <t xml:space="preserve">LIZBETH  </t>
  </si>
  <si>
    <t xml:space="preserve">JENIFER MARGARITA </t>
  </si>
  <si>
    <t>BRICEÑO</t>
  </si>
  <si>
    <t>INCA</t>
  </si>
  <si>
    <t>BENITES</t>
  </si>
  <si>
    <t xml:space="preserve">NILVER ROLANDO </t>
  </si>
  <si>
    <t>MENDEZ</t>
  </si>
  <si>
    <t>MONTAÑEZ</t>
  </si>
  <si>
    <t xml:space="preserve">MODESTO  </t>
  </si>
  <si>
    <t xml:space="preserve">TATIANA KELY </t>
  </si>
  <si>
    <t>REYES</t>
  </si>
  <si>
    <t>SALVADOR</t>
  </si>
  <si>
    <t xml:space="preserve">ALDO RENE </t>
  </si>
  <si>
    <t>LEIVA</t>
  </si>
  <si>
    <t xml:space="preserve">LEIGHTON JIM </t>
  </si>
  <si>
    <t>SORIANO</t>
  </si>
  <si>
    <t>MICHUE</t>
  </si>
  <si>
    <t xml:space="preserve">EDWIN LUTHER </t>
  </si>
  <si>
    <t>GALINDO</t>
  </si>
  <si>
    <t xml:space="preserve">ELIANA LISSETH </t>
  </si>
  <si>
    <t>ALARCON</t>
  </si>
  <si>
    <t xml:space="preserve">NELLY SAYUMI </t>
  </si>
  <si>
    <t>GIRON</t>
  </si>
  <si>
    <t>CASTILLO</t>
  </si>
  <si>
    <t xml:space="preserve">CATHERINE ARACELLI </t>
  </si>
  <si>
    <t>ÑAHUI</t>
  </si>
  <si>
    <t xml:space="preserve">JHANETH SORAIDA </t>
  </si>
  <si>
    <t>GILBONIO</t>
  </si>
  <si>
    <t xml:space="preserve">JHANKELEVICH LESLIE </t>
  </si>
  <si>
    <t>ROMERO</t>
  </si>
  <si>
    <t>ESQUIVEL</t>
  </si>
  <si>
    <t xml:space="preserve">KAREN SOFIA </t>
  </si>
  <si>
    <t>MONTERO</t>
  </si>
  <si>
    <t xml:space="preserve">ANGELA CLIDE </t>
  </si>
  <si>
    <t>ANDRADE</t>
  </si>
  <si>
    <t xml:space="preserve">FIORELLA  </t>
  </si>
  <si>
    <t>WUNDER</t>
  </si>
  <si>
    <t xml:space="preserve">YENNY BETHY </t>
  </si>
  <si>
    <t>MALLMA</t>
  </si>
  <si>
    <t xml:space="preserve">JESSICA ELVIRA </t>
  </si>
  <si>
    <t>SOLORZANO</t>
  </si>
  <si>
    <t xml:space="preserve">JOHANA LUZ </t>
  </si>
  <si>
    <t>MOYA</t>
  </si>
  <si>
    <t xml:space="preserve">INDIRA ELIZABETH </t>
  </si>
  <si>
    <t>LEON</t>
  </si>
  <si>
    <t xml:space="preserve">MIRTHA MICAL </t>
  </si>
  <si>
    <t xml:space="preserve">MARY LUZ </t>
  </si>
  <si>
    <t>ALLCA</t>
  </si>
  <si>
    <t xml:space="preserve">LEYDI LAURA </t>
  </si>
  <si>
    <t xml:space="preserve">MIRELLA  </t>
  </si>
  <si>
    <t>LIZETH ARACELI MADELEYNE</t>
  </si>
  <si>
    <t xml:space="preserve">DEYSI  </t>
  </si>
  <si>
    <t>CHUCHON</t>
  </si>
  <si>
    <t>ALLCCA</t>
  </si>
  <si>
    <t xml:space="preserve">ANNY GRISEL </t>
  </si>
  <si>
    <t>VIVAS</t>
  </si>
  <si>
    <t xml:space="preserve">CELIA ROSA </t>
  </si>
  <si>
    <t>MONDALGO</t>
  </si>
  <si>
    <t>GOMEZ</t>
  </si>
  <si>
    <t xml:space="preserve">LEYLA PAMELA </t>
  </si>
  <si>
    <t>PANDURO</t>
  </si>
  <si>
    <t>TRINIDAD</t>
  </si>
  <si>
    <t xml:space="preserve">ISABEL NELLY </t>
  </si>
  <si>
    <t>QUISPEALAYA</t>
  </si>
  <si>
    <t xml:space="preserve">MILENKA EMILYN </t>
  </si>
  <si>
    <t>SALCEDO</t>
  </si>
  <si>
    <t>PORRAS</t>
  </si>
  <si>
    <t xml:space="preserve">ISABEL CONSTANZA </t>
  </si>
  <si>
    <t xml:space="preserve">EYLIN NYA </t>
  </si>
  <si>
    <t>MEDINA</t>
  </si>
  <si>
    <t xml:space="preserve">YELKA VANESSA </t>
  </si>
  <si>
    <t>DAMIAN</t>
  </si>
  <si>
    <t>CHUCOS</t>
  </si>
  <si>
    <t>JULY SONIA</t>
  </si>
  <si>
    <t>IBARRA</t>
  </si>
  <si>
    <t>CERAS</t>
  </si>
  <si>
    <t>CONSUELO MILAGROS</t>
  </si>
  <si>
    <t>MESCUA</t>
  </si>
  <si>
    <t xml:space="preserve">CILENE </t>
  </si>
  <si>
    <t xml:space="preserve">PILAR </t>
  </si>
  <si>
    <t>JAUREGUI</t>
  </si>
  <si>
    <t>LUIS HUMBERTO</t>
  </si>
  <si>
    <t>JAVIER</t>
  </si>
  <si>
    <t xml:space="preserve">BRUNO </t>
  </si>
  <si>
    <t>LOARDO</t>
  </si>
  <si>
    <t>NUÑEZ</t>
  </si>
  <si>
    <t>ORLANDO ALEX</t>
  </si>
  <si>
    <t>SÁNCHEZ</t>
  </si>
  <si>
    <t>VILCAHUAMAN</t>
  </si>
  <si>
    <t xml:space="preserve">CIPRIANO </t>
  </si>
  <si>
    <t>SUSAN VANESSA</t>
  </si>
  <si>
    <t>NEIRA</t>
  </si>
  <si>
    <t>CENTENO</t>
  </si>
  <si>
    <t>SARIT VASTI</t>
  </si>
  <si>
    <t>UCHUYPOMA</t>
  </si>
  <si>
    <t>SILVA</t>
  </si>
  <si>
    <t>BILLY PAUL</t>
  </si>
  <si>
    <t>DIEGO</t>
  </si>
  <si>
    <t>KATIA DENISSE</t>
  </si>
  <si>
    <t>YAULI</t>
  </si>
  <si>
    <t>JUAN PAUL</t>
  </si>
  <si>
    <t>YUPANQUI</t>
  </si>
  <si>
    <t>JUAN ADALBERTO</t>
  </si>
  <si>
    <t>SIMON</t>
  </si>
  <si>
    <t>CESAR FERNANDO</t>
  </si>
  <si>
    <t>SAMANIEGO</t>
  </si>
  <si>
    <t xml:space="preserve">GUIDO </t>
  </si>
  <si>
    <t>MERINO</t>
  </si>
  <si>
    <t>JUDITH SONIA</t>
  </si>
  <si>
    <t>JHULIANE MONICA</t>
  </si>
  <si>
    <t>ANTONIO</t>
  </si>
  <si>
    <t>LAYME</t>
  </si>
  <si>
    <t>SARAYDA VASTI</t>
  </si>
  <si>
    <t>VALENCIA</t>
  </si>
  <si>
    <t xml:space="preserve">EDER </t>
  </si>
  <si>
    <t>SERAPIO WILDER</t>
  </si>
  <si>
    <t>LAVADO</t>
  </si>
  <si>
    <t>BASILIO</t>
  </si>
  <si>
    <t>ALEX EMILIANO</t>
  </si>
  <si>
    <t>CARLOS CESAR</t>
  </si>
  <si>
    <t>BALVIN</t>
  </si>
  <si>
    <t xml:space="preserve">BACILIO </t>
  </si>
  <si>
    <t>JHOSBEL JHADER</t>
  </si>
  <si>
    <t>VILCHEZ</t>
  </si>
  <si>
    <t>JESUS ANTONIO</t>
  </si>
  <si>
    <t>CARHUAMACA</t>
  </si>
  <si>
    <t xml:space="preserve">VICTOR </t>
  </si>
  <si>
    <t>VERA</t>
  </si>
  <si>
    <t>DANAE IRIS</t>
  </si>
  <si>
    <t>HERRERA</t>
  </si>
  <si>
    <t>CAMAYO</t>
  </si>
  <si>
    <t>ARACELY ISABEL</t>
  </si>
  <si>
    <t>JUDIT KATTY</t>
  </si>
  <si>
    <t>CAMARGO</t>
  </si>
  <si>
    <t>PAMELY YUSSEN</t>
  </si>
  <si>
    <t>SIGNORI</t>
  </si>
  <si>
    <t>ANANI CAROLINA</t>
  </si>
  <si>
    <t>CARHUALLANQUI</t>
  </si>
  <si>
    <t>AYRE</t>
  </si>
  <si>
    <t>CHARLES ROBERT</t>
  </si>
  <si>
    <t>DANIEL HANNER</t>
  </si>
  <si>
    <t>MICHAEL JONATAN</t>
  </si>
  <si>
    <t>BEJARANO</t>
  </si>
  <si>
    <t xml:space="preserve">RODOLFO </t>
  </si>
  <si>
    <t>NEYRA</t>
  </si>
  <si>
    <t>SANDOVAL</t>
  </si>
  <si>
    <t>ELIZABETH BLANCA</t>
  </si>
  <si>
    <t>AMBROSIO</t>
  </si>
  <si>
    <t>ALFARO</t>
  </si>
  <si>
    <t>LILIANA JUANA</t>
  </si>
  <si>
    <t>LEYVA</t>
  </si>
  <si>
    <t>LUZ NELLY</t>
  </si>
  <si>
    <t>MISAYAURI</t>
  </si>
  <si>
    <t>BARBARAN</t>
  </si>
  <si>
    <t>INELA ANI</t>
  </si>
  <si>
    <t>OSORIO</t>
  </si>
  <si>
    <t>QUINTE</t>
  </si>
  <si>
    <t xml:space="preserve">YESSICA </t>
  </si>
  <si>
    <t>CASAS</t>
  </si>
  <si>
    <t>SANCHEZ</t>
  </si>
  <si>
    <t>LIZETH TATIANA</t>
  </si>
  <si>
    <t>DIANDERAS</t>
  </si>
  <si>
    <t>MANDUJANO</t>
  </si>
  <si>
    <t>JENIFFER MELISSA</t>
  </si>
  <si>
    <t>VALENTIN</t>
  </si>
  <si>
    <t>ELIZABETH MIRIAM</t>
  </si>
  <si>
    <t>SULLCA</t>
  </si>
  <si>
    <t>JHANET BLANCA</t>
  </si>
  <si>
    <t>LANASQUE</t>
  </si>
  <si>
    <t>HOBER BRUNO</t>
  </si>
  <si>
    <t>CORDERO</t>
  </si>
  <si>
    <t>QUINTANA</t>
  </si>
  <si>
    <t>ADA CECILIA</t>
  </si>
  <si>
    <t>REBECA MARIBEL</t>
  </si>
  <si>
    <t>GAMERO</t>
  </si>
  <si>
    <t>PILLPA</t>
  </si>
  <si>
    <t xml:space="preserve">NANCY </t>
  </si>
  <si>
    <t>ORDOÑEZ</t>
  </si>
  <si>
    <t>CCORA</t>
  </si>
  <si>
    <t>YUMELA ROXANA</t>
  </si>
  <si>
    <t>ARANCIBIA</t>
  </si>
  <si>
    <t>LUIS ADOLFO</t>
  </si>
  <si>
    <t>HURTADO</t>
  </si>
  <si>
    <t>TIZA</t>
  </si>
  <si>
    <t xml:space="preserve">SATURNINO </t>
  </si>
  <si>
    <t>MACURI</t>
  </si>
  <si>
    <t>HECTOR SANTIAGO</t>
  </si>
  <si>
    <t>PARCO</t>
  </si>
  <si>
    <t>MIGUEL ANGEL</t>
  </si>
  <si>
    <t>ARANDA</t>
  </si>
  <si>
    <t xml:space="preserve">PEDRO </t>
  </si>
  <si>
    <t>ESTACIO</t>
  </si>
  <si>
    <t>GOMER ASBEL</t>
  </si>
  <si>
    <t xml:space="preserve">MICHAEL </t>
  </si>
  <si>
    <t>TORRE</t>
  </si>
  <si>
    <t>YARANGA</t>
  </si>
  <si>
    <t xml:space="preserve">EDWIN </t>
  </si>
  <si>
    <t>DAMAS</t>
  </si>
  <si>
    <t>LUCIO MORE</t>
  </si>
  <si>
    <t>CERVA</t>
  </si>
  <si>
    <t>LIZETTE ANALI</t>
  </si>
  <si>
    <t>GUTARRA</t>
  </si>
  <si>
    <t>CARLOS WENCESLAO</t>
  </si>
  <si>
    <t>TRAVERSO</t>
  </si>
  <si>
    <t>DIANA CAROLINA</t>
  </si>
  <si>
    <t>MARIA CRISTINA</t>
  </si>
  <si>
    <t>UBALDO</t>
  </si>
  <si>
    <t>VICTOR JHON</t>
  </si>
  <si>
    <t>CACHUAN</t>
  </si>
  <si>
    <t>DOLLY SIDNAY</t>
  </si>
  <si>
    <t xml:space="preserve">ELVIS </t>
  </si>
  <si>
    <t>PORMACHI</t>
  </si>
  <si>
    <t>LLIUYACC</t>
  </si>
  <si>
    <t>FELIX ALFONSO</t>
  </si>
  <si>
    <t>MARQUEZ</t>
  </si>
  <si>
    <t>KAROLAEN BERIOSKA</t>
  </si>
  <si>
    <t>LILY ESTHER</t>
  </si>
  <si>
    <t>JHEYMI ROXANA</t>
  </si>
  <si>
    <t>BERNAOLA</t>
  </si>
  <si>
    <t>ANA MARÍA</t>
  </si>
  <si>
    <t>CABEZAS</t>
  </si>
  <si>
    <t>MARTHA ZORAIDA</t>
  </si>
  <si>
    <t>VILLEGAS</t>
  </si>
  <si>
    <t>ALIX ANIBAL</t>
  </si>
  <si>
    <t>HUIZA</t>
  </si>
  <si>
    <t>MATAMOROS</t>
  </si>
  <si>
    <t xml:space="preserve">ALBERTO </t>
  </si>
  <si>
    <t>WILBER CRISTIAND</t>
  </si>
  <si>
    <t>OLLERO</t>
  </si>
  <si>
    <t>RONALD JHON</t>
  </si>
  <si>
    <t>JERCY DAVID</t>
  </si>
  <si>
    <t>ARIAS</t>
  </si>
  <si>
    <t>YANINA PATRICIA</t>
  </si>
  <si>
    <t>LIZBETH FIORELLA</t>
  </si>
  <si>
    <t>RICAPA</t>
  </si>
  <si>
    <t>DENISSE ELIZABETH</t>
  </si>
  <si>
    <t>GUISELA KENYA</t>
  </si>
  <si>
    <t>ARELLANO</t>
  </si>
  <si>
    <t>JUAN CARLOS</t>
  </si>
  <si>
    <t>CHAGUA</t>
  </si>
  <si>
    <t>INGRID FIORELLA</t>
  </si>
  <si>
    <t>ESCALERA</t>
  </si>
  <si>
    <t>LISSETH ABBY</t>
  </si>
  <si>
    <t>CASTAÑEDA</t>
  </si>
  <si>
    <t>MELGAREJO</t>
  </si>
  <si>
    <t>ELMER RUBEN</t>
  </si>
  <si>
    <t>MILE DANESA</t>
  </si>
  <si>
    <t>FERNANDEZ</t>
  </si>
  <si>
    <t>CESAR ALFREDO</t>
  </si>
  <si>
    <t>AYLAS</t>
  </si>
  <si>
    <t>MILAGROS ELDY</t>
  </si>
  <si>
    <t xml:space="preserve">ELIZABETH </t>
  </si>
  <si>
    <t>VILCAPOMA</t>
  </si>
  <si>
    <t xml:space="preserve">ROCIO </t>
  </si>
  <si>
    <t>TANIA FABIOLA</t>
  </si>
  <si>
    <t>MAURICIO</t>
  </si>
  <si>
    <t>VICENTE</t>
  </si>
  <si>
    <t>GIULIANA MARIELA</t>
  </si>
  <si>
    <t>MAYTA</t>
  </si>
  <si>
    <t>LUD JESUS</t>
  </si>
  <si>
    <t>ANCO</t>
  </si>
  <si>
    <t>HELEN FIORELLA</t>
  </si>
  <si>
    <t>MUÑOZ</t>
  </si>
  <si>
    <t>DEISY KAREEN</t>
  </si>
  <si>
    <t>TICSE</t>
  </si>
  <si>
    <t>PILAR EPIFANIA</t>
  </si>
  <si>
    <t>USCAMAYTA</t>
  </si>
  <si>
    <t>WILMER DAVID</t>
  </si>
  <si>
    <t>DURAND</t>
  </si>
  <si>
    <t xml:space="preserve">DEYSI </t>
  </si>
  <si>
    <t>CARRERA</t>
  </si>
  <si>
    <t>ROJO</t>
  </si>
  <si>
    <t>RONALD PIO</t>
  </si>
  <si>
    <t>ESTRADA</t>
  </si>
  <si>
    <t xml:space="preserve">PERCY </t>
  </si>
  <si>
    <t>EGOAVIL</t>
  </si>
  <si>
    <t xml:space="preserve">BASILIO </t>
  </si>
  <si>
    <t>OTAROLA</t>
  </si>
  <si>
    <t>WILIVANDO WALTER</t>
  </si>
  <si>
    <t>OSCANOA</t>
  </si>
  <si>
    <t>WILLY JUBER</t>
  </si>
  <si>
    <t>PASTRANA</t>
  </si>
  <si>
    <t>LOURDES MERCEDES</t>
  </si>
  <si>
    <t>SUSANIVAR</t>
  </si>
  <si>
    <t xml:space="preserve">LILIANA </t>
  </si>
  <si>
    <t>HUACCAYCHUCO</t>
  </si>
  <si>
    <t>HANS REGNER</t>
  </si>
  <si>
    <t>CANDIOTTI</t>
  </si>
  <si>
    <t>JEAN MARCO</t>
  </si>
  <si>
    <t>ESTRELLA</t>
  </si>
  <si>
    <t>KENNY YELTSIN</t>
  </si>
  <si>
    <t>BAQUERIZO</t>
  </si>
  <si>
    <t>HEBER EMILIO</t>
  </si>
  <si>
    <t>ORLANDO ALAN</t>
  </si>
  <si>
    <t>NICKY JOEL</t>
  </si>
  <si>
    <t>PAYTAN</t>
  </si>
  <si>
    <t>ANA LUZ</t>
  </si>
  <si>
    <t>LARICO</t>
  </si>
  <si>
    <t>KAREN JUDITH</t>
  </si>
  <si>
    <t>ETELBER YURI</t>
  </si>
  <si>
    <t>ALEX RICARDO</t>
  </si>
  <si>
    <t>LIMAYMANTA</t>
  </si>
  <si>
    <t>ROSSMERY DIANA</t>
  </si>
  <si>
    <t>BUJAICO</t>
  </si>
  <si>
    <t>CARLOS</t>
  </si>
  <si>
    <t>GABRIELA INÉS</t>
  </si>
  <si>
    <t>QUILLATUPA</t>
  </si>
  <si>
    <t>CARLOS EDUARDO</t>
  </si>
  <si>
    <t>ALEGRIA</t>
  </si>
  <si>
    <t>YPARRAGUIRRE</t>
  </si>
  <si>
    <t>JHON RONALD</t>
  </si>
  <si>
    <t>MONTES</t>
  </si>
  <si>
    <t>OSCAR ALFREDO</t>
  </si>
  <si>
    <t>FARFAN</t>
  </si>
  <si>
    <t>MARCO ANTONIO</t>
  </si>
  <si>
    <t>AYUQUE</t>
  </si>
  <si>
    <t>GIAN FRANCO</t>
  </si>
  <si>
    <t>ARQUINIEVA</t>
  </si>
  <si>
    <t xml:space="preserve">MARIBEL </t>
  </si>
  <si>
    <t>PALIAN</t>
  </si>
  <si>
    <t xml:space="preserve">VANESSA </t>
  </si>
  <si>
    <t>RAYMUNDO</t>
  </si>
  <si>
    <t>CORILLOCLLA</t>
  </si>
  <si>
    <t>JHON JESUS</t>
  </si>
  <si>
    <t>VILLALOBOS</t>
  </si>
  <si>
    <t>MESIAS</t>
  </si>
  <si>
    <t>ZAMBRANO</t>
  </si>
  <si>
    <t>SAUL ALBERTO</t>
  </si>
  <si>
    <t>ALONSO</t>
  </si>
  <si>
    <t>MARCOS MARIO</t>
  </si>
  <si>
    <t>REMIGIO</t>
  </si>
  <si>
    <t>EDSON ABIMAEL</t>
  </si>
  <si>
    <t>BRAÑEZ</t>
  </si>
  <si>
    <t>RICSE</t>
  </si>
  <si>
    <t>RUDY MANUEL</t>
  </si>
  <si>
    <t>LAURENTE</t>
  </si>
  <si>
    <t>VARGAS</t>
  </si>
  <si>
    <t xml:space="preserve">ISAI </t>
  </si>
  <si>
    <t>CORDOVA</t>
  </si>
  <si>
    <t>SANTOS</t>
  </si>
  <si>
    <t>ELVIA NIDIA</t>
  </si>
  <si>
    <t>NAVARRO</t>
  </si>
  <si>
    <t>ZEVALLOS</t>
  </si>
  <si>
    <t>LUIS NILTON</t>
  </si>
  <si>
    <t>VALLE</t>
  </si>
  <si>
    <t>RAIMONDI</t>
  </si>
  <si>
    <t>LISSET VERONICA</t>
  </si>
  <si>
    <t>ROSELL</t>
  </si>
  <si>
    <t xml:space="preserve">REYNALDO </t>
  </si>
  <si>
    <t>NAPAICO</t>
  </si>
  <si>
    <t>EDDY NILTON</t>
  </si>
  <si>
    <t>LOZANO</t>
  </si>
  <si>
    <t>LUIS GUSTAVO</t>
  </si>
  <si>
    <t>HIDALGO</t>
  </si>
  <si>
    <t>CHANG</t>
  </si>
  <si>
    <t>CHALCO</t>
  </si>
  <si>
    <t>FIORELLA CHIU GEN</t>
  </si>
  <si>
    <t>GALVEZ</t>
  </si>
  <si>
    <t>ZARATE</t>
  </si>
  <si>
    <t>LUZ GINA</t>
  </si>
  <si>
    <t>NANCY MONICA</t>
  </si>
  <si>
    <t>LISETTE INDIRA</t>
  </si>
  <si>
    <t xml:space="preserve">NILO </t>
  </si>
  <si>
    <t xml:space="preserve">YARNEY </t>
  </si>
  <si>
    <t>MARMANILLO</t>
  </si>
  <si>
    <t>WALTER ALFONSO</t>
  </si>
  <si>
    <t xml:space="preserve">RUTH </t>
  </si>
  <si>
    <t>KELLY ANITA</t>
  </si>
  <si>
    <t>LIMACO</t>
  </si>
  <si>
    <t>FRANCK MEYER</t>
  </si>
  <si>
    <t xml:space="preserve">ANGELA DEL PILAR </t>
  </si>
  <si>
    <t>VLADIMIR RONALD</t>
  </si>
  <si>
    <t>PALACIOS</t>
  </si>
  <si>
    <t>EMILY MAXI</t>
  </si>
  <si>
    <t>ARROYO</t>
  </si>
  <si>
    <t>SAUL ROBERTO</t>
  </si>
  <si>
    <t>TUTAYA</t>
  </si>
  <si>
    <t>GARMA</t>
  </si>
  <si>
    <t>ISABEL JUANA</t>
  </si>
  <si>
    <t>ANTROPOLOGIA</t>
  </si>
  <si>
    <t>CHANCA</t>
  </si>
  <si>
    <t>PADILLA</t>
  </si>
  <si>
    <t xml:space="preserve">MELVY </t>
  </si>
  <si>
    <t>AYRAS</t>
  </si>
  <si>
    <t>OJEDA</t>
  </si>
  <si>
    <t>MELANIE BRIZAIDA</t>
  </si>
  <si>
    <t>TACURI</t>
  </si>
  <si>
    <t>HILDA LUZ</t>
  </si>
  <si>
    <t>SILVIA CARINA</t>
  </si>
  <si>
    <t>GODOY</t>
  </si>
  <si>
    <t>LUDEÑA</t>
  </si>
  <si>
    <t>HAROLD JESUS</t>
  </si>
  <si>
    <t>RODRIGUEZ</t>
  </si>
  <si>
    <t>SAENZ</t>
  </si>
  <si>
    <t>ELUZ MARITZA</t>
  </si>
  <si>
    <t>MILLAN</t>
  </si>
  <si>
    <t xml:space="preserve">OSCAR </t>
  </si>
  <si>
    <t>CHINCHILLA</t>
  </si>
  <si>
    <t>YHON DENI</t>
  </si>
  <si>
    <t>CISNEROS</t>
  </si>
  <si>
    <t>VASQUEZ</t>
  </si>
  <si>
    <t xml:space="preserve">ROYER </t>
  </si>
  <si>
    <t>WILDER DANIEL</t>
  </si>
  <si>
    <t>MARCELO</t>
  </si>
  <si>
    <t>POVIS</t>
  </si>
  <si>
    <t>EVELING SUSAN</t>
  </si>
  <si>
    <t>CHUPAN</t>
  </si>
  <si>
    <t>ALFREDO JORGE</t>
  </si>
  <si>
    <t>ARTICA</t>
  </si>
  <si>
    <t>JUDITH MISHEL</t>
  </si>
  <si>
    <t>CASIMIRO</t>
  </si>
  <si>
    <t>RICHARD IVAN</t>
  </si>
  <si>
    <t>MAGRO</t>
  </si>
  <si>
    <t>MIDORI ANTONIA</t>
  </si>
  <si>
    <t>GERARDO GABRIEL</t>
  </si>
  <si>
    <t>BELITO</t>
  </si>
  <si>
    <t>SUBILETE</t>
  </si>
  <si>
    <t xml:space="preserve">YONEL </t>
  </si>
  <si>
    <t>CASALLO</t>
  </si>
  <si>
    <t>ROCIO MILAGROS</t>
  </si>
  <si>
    <t>HUAMANI</t>
  </si>
  <si>
    <t>UTANI</t>
  </si>
  <si>
    <t>RUBI VIOLETA</t>
  </si>
  <si>
    <t>ACOSTA</t>
  </si>
  <si>
    <t>SUSAN MARITZA</t>
  </si>
  <si>
    <t>PINARES</t>
  </si>
  <si>
    <t>LANDA</t>
  </si>
  <si>
    <t>SHERLY VANESSA</t>
  </si>
  <si>
    <t>EULOGIO</t>
  </si>
  <si>
    <t>JINA YAVELY</t>
  </si>
  <si>
    <t>ZAVALA</t>
  </si>
  <si>
    <t>JOSE ANDRES</t>
  </si>
  <si>
    <t>JULCARIMA</t>
  </si>
  <si>
    <t>ELSA ELIZABETH</t>
  </si>
  <si>
    <t>ARAUJO</t>
  </si>
  <si>
    <t>CURILLA</t>
  </si>
  <si>
    <t>REMY YORDAN</t>
  </si>
  <si>
    <t>CHANCO</t>
  </si>
  <si>
    <t>CCONOVILCA</t>
  </si>
  <si>
    <t xml:space="preserve">YESENIA </t>
  </si>
  <si>
    <t>LIZARRAGA</t>
  </si>
  <si>
    <t>CRISPIN</t>
  </si>
  <si>
    <t>IVAN VLADIMIR</t>
  </si>
  <si>
    <t>PAUL FEDERICO</t>
  </si>
  <si>
    <t>KELLY CYNTIA</t>
  </si>
  <si>
    <t>PORI</t>
  </si>
  <si>
    <t>PERCY GALCERAN</t>
  </si>
  <si>
    <t xml:space="preserve">MARITA DEL PILAR KAREN </t>
  </si>
  <si>
    <t>NINANYA</t>
  </si>
  <si>
    <t>PARRA</t>
  </si>
  <si>
    <t>NATALY PAOLA</t>
  </si>
  <si>
    <t>NINA</t>
  </si>
  <si>
    <t>QUESIL JAEL</t>
  </si>
  <si>
    <t>PATRICIA YESSICA</t>
  </si>
  <si>
    <t>LUIS MIGUEL</t>
  </si>
  <si>
    <t>ASTRID MARILIA</t>
  </si>
  <si>
    <t>CUYOS</t>
  </si>
  <si>
    <t>LIZETH CYNTHIA</t>
  </si>
  <si>
    <t>CHUQUILLANQUI</t>
  </si>
  <si>
    <t>VANESSA SOFIA</t>
  </si>
  <si>
    <t>SELLY PILAR</t>
  </si>
  <si>
    <t>VICUÑA</t>
  </si>
  <si>
    <t>LUIS LEONARDO</t>
  </si>
  <si>
    <t>PICHARDO</t>
  </si>
  <si>
    <t>ROCIO ANABEL</t>
  </si>
  <si>
    <t>VELASQUEZ</t>
  </si>
  <si>
    <t>MERCEDES CECILIA</t>
  </si>
  <si>
    <t>AVILA</t>
  </si>
  <si>
    <t>OCHOA</t>
  </si>
  <si>
    <t>BRUNO</t>
  </si>
  <si>
    <t xml:space="preserve">LINCOLN </t>
  </si>
  <si>
    <t xml:space="preserve">ANGELICA </t>
  </si>
  <si>
    <t>POMALAZA</t>
  </si>
  <si>
    <t>BACILIO</t>
  </si>
  <si>
    <t>FANNIE SUSAN</t>
  </si>
  <si>
    <t>JACK JESUS</t>
  </si>
  <si>
    <t>VICTORIA</t>
  </si>
  <si>
    <t>MASHYORY ROSMERY</t>
  </si>
  <si>
    <t>VILLON</t>
  </si>
  <si>
    <t>ESPEJO</t>
  </si>
  <si>
    <t>HECTOR EDUARDO</t>
  </si>
  <si>
    <t>LIZ ROCIO</t>
  </si>
  <si>
    <t>ELESCANO</t>
  </si>
  <si>
    <t xml:space="preserve">GABRIELA </t>
  </si>
  <si>
    <t xml:space="preserve">EBET </t>
  </si>
  <si>
    <t>BASUALDO</t>
  </si>
  <si>
    <t xml:space="preserve">LUZ </t>
  </si>
  <si>
    <t>ASTETE</t>
  </si>
  <si>
    <t>DIANA LIZETH</t>
  </si>
  <si>
    <t>YLLESCA</t>
  </si>
  <si>
    <t>INES JUANA</t>
  </si>
  <si>
    <t>INGENIERIA Y CIENCIAS HUMANAS</t>
  </si>
  <si>
    <t>VEGA</t>
  </si>
  <si>
    <t>JHON WILLY</t>
  </si>
  <si>
    <t>CARHUACHIN</t>
  </si>
  <si>
    <t>LUZBEL PATRICIA</t>
  </si>
  <si>
    <t>CIENCIAS APLICADAS</t>
  </si>
  <si>
    <t>BOHORQUEZ</t>
  </si>
  <si>
    <t>FELIPE</t>
  </si>
  <si>
    <t>GRACIELA ELIZABETH</t>
  </si>
  <si>
    <t>ORMAECHE</t>
  </si>
  <si>
    <t>FATIMA MERCEDES</t>
  </si>
  <si>
    <t xml:space="preserve">JENNY </t>
  </si>
  <si>
    <t>AGUILAR</t>
  </si>
  <si>
    <t>CHACON</t>
  </si>
  <si>
    <t>MAX SAUL</t>
  </si>
  <si>
    <t>ALANYA</t>
  </si>
  <si>
    <t>WILLI FRANK</t>
  </si>
  <si>
    <t>CHIPANA</t>
  </si>
  <si>
    <t>PAVEL IVAN</t>
  </si>
  <si>
    <t>ARGOTE</t>
  </si>
  <si>
    <t>VENTOCILLA</t>
  </si>
  <si>
    <t>WILBER MIGUEL</t>
  </si>
  <si>
    <t>LUIS PEDRO</t>
  </si>
  <si>
    <t>BALDEON</t>
  </si>
  <si>
    <t>CRUZADO</t>
  </si>
  <si>
    <t>MAYCOL LUIS</t>
  </si>
  <si>
    <t>BARTOLO</t>
  </si>
  <si>
    <t>GLORIA LILIANA</t>
  </si>
  <si>
    <t>BAZAN</t>
  </si>
  <si>
    <t>FREDDY RICARDO</t>
  </si>
  <si>
    <t>GUILLIAM RUTH</t>
  </si>
  <si>
    <t>BORJA</t>
  </si>
  <si>
    <t xml:space="preserve">PATRICIA </t>
  </si>
  <si>
    <t>BUENDIA</t>
  </si>
  <si>
    <t>APARICIO</t>
  </si>
  <si>
    <t>JEAN FRANK</t>
  </si>
  <si>
    <t>BUITRON</t>
  </si>
  <si>
    <t>MUEDAS</t>
  </si>
  <si>
    <t>FIORELLA SOLEDAD</t>
  </si>
  <si>
    <t>PERCY ANDRES</t>
  </si>
  <si>
    <t>CALDERON</t>
  </si>
  <si>
    <t>YURIVILCA</t>
  </si>
  <si>
    <t>KEVIN FRED</t>
  </si>
  <si>
    <t>CAMARENA</t>
  </si>
  <si>
    <t xml:space="preserve">OMAR </t>
  </si>
  <si>
    <t>EDISON PETER</t>
  </si>
  <si>
    <t>COSME</t>
  </si>
  <si>
    <t>HEYSSEELL LIZ</t>
  </si>
  <si>
    <t>CARO</t>
  </si>
  <si>
    <t>YOUBER LUIS</t>
  </si>
  <si>
    <t>PATRICIO</t>
  </si>
  <si>
    <t xml:space="preserve">ANIBAL </t>
  </si>
  <si>
    <t>PEÑALOZA</t>
  </si>
  <si>
    <t>ELOY MAXIMO</t>
  </si>
  <si>
    <t>CAYLLAHUA</t>
  </si>
  <si>
    <t>MIRIAM GEOVANA</t>
  </si>
  <si>
    <t>LIZETH NORKA</t>
  </si>
  <si>
    <t>ERICK FRANCO</t>
  </si>
  <si>
    <t>JUAN DAVID</t>
  </si>
  <si>
    <t>DANNY JHONATAN</t>
  </si>
  <si>
    <t>GRISZEIDA ARMINDA</t>
  </si>
  <si>
    <t>PIZARRO</t>
  </si>
  <si>
    <t>NATHALIE LEONELA</t>
  </si>
  <si>
    <t>GUERRA</t>
  </si>
  <si>
    <t>RAMIRO SIMEON</t>
  </si>
  <si>
    <t xml:space="preserve">MOISES </t>
  </si>
  <si>
    <t>JIMENEZ</t>
  </si>
  <si>
    <t xml:space="preserve">RUBEN </t>
  </si>
  <si>
    <t>JORGE</t>
  </si>
  <si>
    <t>FIORELA ARACELI</t>
  </si>
  <si>
    <t>NATALIE SHIRLEY</t>
  </si>
  <si>
    <t>CHRISTIAN DANY</t>
  </si>
  <si>
    <t>MELO</t>
  </si>
  <si>
    <t>MARMOLEJO</t>
  </si>
  <si>
    <t>SARA AMPARO</t>
  </si>
  <si>
    <t>EDUARDO ANDREE</t>
  </si>
  <si>
    <t>MURILLO</t>
  </si>
  <si>
    <t>JAIME</t>
  </si>
  <si>
    <t>ANTONY JIMY</t>
  </si>
  <si>
    <t>EDIL RENATO</t>
  </si>
  <si>
    <t>URDANIVIA</t>
  </si>
  <si>
    <t>PATRICIA CAROLINA</t>
  </si>
  <si>
    <t>CAHUANA</t>
  </si>
  <si>
    <t>JANNETH CAROL</t>
  </si>
  <si>
    <t>MORENO</t>
  </si>
  <si>
    <t>ROLANDO OSWALDO</t>
  </si>
  <si>
    <t>NIETO</t>
  </si>
  <si>
    <t xml:space="preserve">JAVIER </t>
  </si>
  <si>
    <t>ELVIS EDWARS</t>
  </si>
  <si>
    <t>HINOJOSA</t>
  </si>
  <si>
    <t>JOSE CARLOS</t>
  </si>
  <si>
    <t>LIZ ZAIDY</t>
  </si>
  <si>
    <t>VICTORIO</t>
  </si>
  <si>
    <t>CANDY EVELYN</t>
  </si>
  <si>
    <t>ROCCA</t>
  </si>
  <si>
    <t>ARANA</t>
  </si>
  <si>
    <t>JHON BRAYAN</t>
  </si>
  <si>
    <t>RUIZ</t>
  </si>
  <si>
    <t>PALOMARES</t>
  </si>
  <si>
    <t>ULISES LEONEL</t>
  </si>
  <si>
    <t>RENZO ALFREDO</t>
  </si>
  <si>
    <t>SANEZ</t>
  </si>
  <si>
    <t>RAFAEL WILSE</t>
  </si>
  <si>
    <t>LIZIE KATHERIN</t>
  </si>
  <si>
    <t xml:space="preserve">JIMMY </t>
  </si>
  <si>
    <t>FIORELLA NATHALY</t>
  </si>
  <si>
    <t>USCUVILCA</t>
  </si>
  <si>
    <t>CHAMORRO</t>
  </si>
  <si>
    <t>JOSE EDGAR</t>
  </si>
  <si>
    <t>ONOFRE</t>
  </si>
  <si>
    <t>FERNANDO ERNESTO</t>
  </si>
  <si>
    <t>RAUL ALBERTO</t>
  </si>
  <si>
    <t>BONILLA</t>
  </si>
  <si>
    <t>CARLOS CIRO</t>
  </si>
  <si>
    <t>LAVERIANO</t>
  </si>
  <si>
    <t>SENDY KAREN</t>
  </si>
  <si>
    <t>VILLAVERDE</t>
  </si>
  <si>
    <t xml:space="preserve">JOLVIT </t>
  </si>
  <si>
    <t>TAXA</t>
  </si>
  <si>
    <t>LADY JANETT</t>
  </si>
  <si>
    <t xml:space="preserve">MARIA DEL PILAR </t>
  </si>
  <si>
    <t>MATOS</t>
  </si>
  <si>
    <t>GIULIANA KETTY</t>
  </si>
  <si>
    <t>VICTOR GERARDO</t>
  </si>
  <si>
    <t>JACINTO</t>
  </si>
  <si>
    <t>YESSENIA KARINA</t>
  </si>
  <si>
    <t>BLANCO</t>
  </si>
  <si>
    <t>HUARIPATA</t>
  </si>
  <si>
    <t>VALENZUELA</t>
  </si>
  <si>
    <t>DAVID RICARDO</t>
  </si>
  <si>
    <t>ANGELA INES</t>
  </si>
  <si>
    <t>GARAY</t>
  </si>
  <si>
    <t>DAVID GREGORIO</t>
  </si>
  <si>
    <t>ROMMEL ALFREDO</t>
  </si>
  <si>
    <t>MEGLIO NELINHO</t>
  </si>
  <si>
    <t>LINDO</t>
  </si>
  <si>
    <t>VICTOR ALFREDO</t>
  </si>
  <si>
    <t>GAVINO</t>
  </si>
  <si>
    <t>CARLOS MARTIN</t>
  </si>
  <si>
    <t>ZENINA YULIANA</t>
  </si>
  <si>
    <t>CCANTO</t>
  </si>
  <si>
    <t>EVER YOEL</t>
  </si>
  <si>
    <t>SANTIVAÑEZ</t>
  </si>
  <si>
    <t>KEN ROGER</t>
  </si>
  <si>
    <t>VILLAJUAN</t>
  </si>
  <si>
    <t>ZACARIAS</t>
  </si>
  <si>
    <t>ESTHER NELIDA</t>
  </si>
  <si>
    <t>JURADO</t>
  </si>
  <si>
    <t>JOSE LUIS</t>
  </si>
  <si>
    <t>CAMPOSANO</t>
  </si>
  <si>
    <t>ITALO GUDELIO</t>
  </si>
  <si>
    <t>DIANA GIULIANA</t>
  </si>
  <si>
    <t xml:space="preserve">DAVID </t>
  </si>
  <si>
    <t>PILLCO</t>
  </si>
  <si>
    <t>IDONE</t>
  </si>
  <si>
    <t>EVELYN PATRICIA</t>
  </si>
  <si>
    <t>HUAMANCAJA</t>
  </si>
  <si>
    <t>ESLI RUTH</t>
  </si>
  <si>
    <t>IVAN CRISTHIAN</t>
  </si>
  <si>
    <t xml:space="preserve">PAOLO </t>
  </si>
  <si>
    <t>PICHO</t>
  </si>
  <si>
    <t xml:space="preserve">ALFONSO </t>
  </si>
  <si>
    <t>MERCADO</t>
  </si>
  <si>
    <t>JOSCELIN MAYUMI</t>
  </si>
  <si>
    <t xml:space="preserve">RUBEL </t>
  </si>
  <si>
    <t>VILLAR</t>
  </si>
  <si>
    <t>OSCAR DIJUNIOR</t>
  </si>
  <si>
    <t>AUCARURI</t>
  </si>
  <si>
    <t>DANTE ALBERTO</t>
  </si>
  <si>
    <t>ATENCIO</t>
  </si>
  <si>
    <t>APAZA</t>
  </si>
  <si>
    <t>LUIS CECILIO</t>
  </si>
  <si>
    <t>PONGO</t>
  </si>
  <si>
    <t xml:space="preserve">RENAN </t>
  </si>
  <si>
    <t>PROSPERO RICHARD</t>
  </si>
  <si>
    <t>ANTIPA</t>
  </si>
  <si>
    <t>ALEJANDRO</t>
  </si>
  <si>
    <t>EDER ELMER</t>
  </si>
  <si>
    <t>CHICMANA</t>
  </si>
  <si>
    <t xml:space="preserve">RONALD </t>
  </si>
  <si>
    <t>LLAMACURI</t>
  </si>
  <si>
    <t>DAVILA</t>
  </si>
  <si>
    <t xml:space="preserve">THALIA </t>
  </si>
  <si>
    <t xml:space="preserve">MIRIAM </t>
  </si>
  <si>
    <t>ROMAN</t>
  </si>
  <si>
    <t>CARDOZO</t>
  </si>
  <si>
    <t>MERY NANCY</t>
  </si>
  <si>
    <t>HEYDI MELISSA</t>
  </si>
  <si>
    <t xml:space="preserve">FIORELA </t>
  </si>
  <si>
    <t>AMPUDIA</t>
  </si>
  <si>
    <t>CYNTHIA BEATRIZ</t>
  </si>
  <si>
    <t>GALARZA</t>
  </si>
  <si>
    <t>VERASTEGUI</t>
  </si>
  <si>
    <t>SOFIA MILAGROS</t>
  </si>
  <si>
    <t>LANDEO</t>
  </si>
  <si>
    <t>NANCY MARGOT</t>
  </si>
  <si>
    <t>LILIA KATTY</t>
  </si>
  <si>
    <t>SAMUEL RODOLFO</t>
  </si>
  <si>
    <t>YULI MAGALI</t>
  </si>
  <si>
    <t>QUICHIZ</t>
  </si>
  <si>
    <t>PAHUACHO</t>
  </si>
  <si>
    <t>MARTHA ROSA</t>
  </si>
  <si>
    <t>ILIANA YESENIA</t>
  </si>
  <si>
    <t>CUNYAS</t>
  </si>
  <si>
    <t>ENRIQUEZ</t>
  </si>
  <si>
    <t>MILTON JORGE</t>
  </si>
  <si>
    <t>ARONI</t>
  </si>
  <si>
    <t>SULCA</t>
  </si>
  <si>
    <t>JULCAMANYAN</t>
  </si>
  <si>
    <t xml:space="preserve">MAY </t>
  </si>
  <si>
    <t>SURICHAQUI</t>
  </si>
  <si>
    <t>RONARD ELVIN</t>
  </si>
  <si>
    <t>JAMES CLAY</t>
  </si>
  <si>
    <t>LUIS GREGORIO</t>
  </si>
  <si>
    <t>STEFANNY DANICA</t>
  </si>
  <si>
    <t>VENTURO</t>
  </si>
  <si>
    <t>AGUIRRE</t>
  </si>
  <si>
    <t>JOEL BETO</t>
  </si>
  <si>
    <t>DE LA CALLE</t>
  </si>
  <si>
    <t>FRANK DINO</t>
  </si>
  <si>
    <t>TORPOCO</t>
  </si>
  <si>
    <t>JOE LARRY</t>
  </si>
  <si>
    <t>SALVATIERRA</t>
  </si>
  <si>
    <t>TIFFANY KIMBERLY</t>
  </si>
  <si>
    <t>CHRISTIAN PAOLO</t>
  </si>
  <si>
    <t>PAUCARPURA</t>
  </si>
  <si>
    <t>VICTOR ASUNCION</t>
  </si>
  <si>
    <t>CONTRERAS</t>
  </si>
  <si>
    <t>XENIA ENMA</t>
  </si>
  <si>
    <t>IPARRAGUIRRE</t>
  </si>
  <si>
    <t>FRANK DANIEL</t>
  </si>
  <si>
    <t>JUSCAMAITA</t>
  </si>
  <si>
    <t>FABIAN</t>
  </si>
  <si>
    <t xml:space="preserve">LUIS </t>
  </si>
  <si>
    <t>PAUL EDWIN</t>
  </si>
  <si>
    <t>HEBERT RAUL</t>
  </si>
  <si>
    <t>OSORES</t>
  </si>
  <si>
    <t>ZANABRIA</t>
  </si>
  <si>
    <t>ANGELA MAYLIN</t>
  </si>
  <si>
    <t>LESLIE YUMAIRA</t>
  </si>
  <si>
    <t>VILLAZANA</t>
  </si>
  <si>
    <t>MARY LUZ</t>
  </si>
  <si>
    <t>BENITO</t>
  </si>
  <si>
    <t>NATALY RUTH</t>
  </si>
  <si>
    <t>ANTEZANA</t>
  </si>
  <si>
    <t>CUBA</t>
  </si>
  <si>
    <t>YANIN DORELLY</t>
  </si>
  <si>
    <t>JUAN BAUTISTA</t>
  </si>
  <si>
    <t>ELVER JONATHAN</t>
  </si>
  <si>
    <t>INGAROCA</t>
  </si>
  <si>
    <t>MIRELLA LIZET</t>
  </si>
  <si>
    <t>BERNARDO</t>
  </si>
  <si>
    <t>AYME</t>
  </si>
  <si>
    <t>HUGO RONIE</t>
  </si>
  <si>
    <t>CALLE</t>
  </si>
  <si>
    <t>MARGARITA ELLUZ</t>
  </si>
  <si>
    <t>HUAYNALAYA</t>
  </si>
  <si>
    <t>CESAR AUGUSTO</t>
  </si>
  <si>
    <t>REZA</t>
  </si>
  <si>
    <t>RENEE MIGUEL</t>
  </si>
  <si>
    <t>CRISTHIAN MAX</t>
  </si>
  <si>
    <t>JAZMIN SABINA</t>
  </si>
  <si>
    <t>FRANCO</t>
  </si>
  <si>
    <t>DORIS JULIA</t>
  </si>
  <si>
    <t>SALDAÑA</t>
  </si>
  <si>
    <t>DEL VALLE</t>
  </si>
  <si>
    <t>KIRA MARUSIA</t>
  </si>
  <si>
    <t>YESENIA THALIA</t>
  </si>
  <si>
    <t>JULIO EDUARDO</t>
  </si>
  <si>
    <t>OSPINO</t>
  </si>
  <si>
    <t>SINDEY LIZ</t>
  </si>
  <si>
    <t>COLQUI</t>
  </si>
  <si>
    <t>CLAUDIA SABY</t>
  </si>
  <si>
    <t>GARCÍA</t>
  </si>
  <si>
    <t>ACEVEDO</t>
  </si>
  <si>
    <t>SUSANA BEATRIZ</t>
  </si>
  <si>
    <t>LLANCO</t>
  </si>
  <si>
    <t>LUZ ELDES</t>
  </si>
  <si>
    <t>MALPARTIDA</t>
  </si>
  <si>
    <t>YEIMY MEDALIT</t>
  </si>
  <si>
    <t xml:space="preserve">RAQUEL </t>
  </si>
  <si>
    <t>YARIN</t>
  </si>
  <si>
    <t>HUGO VLADEMIR</t>
  </si>
  <si>
    <t>TOMAS</t>
  </si>
  <si>
    <t>KETTY NOEMI</t>
  </si>
  <si>
    <t>CANCHO</t>
  </si>
  <si>
    <t>JACINTA MARIA</t>
  </si>
  <si>
    <t>CALDERÓN</t>
  </si>
  <si>
    <t>CLAUDIA NATALI</t>
  </si>
  <si>
    <t>YESICA NATALI</t>
  </si>
  <si>
    <t>SHERLY WENDDY</t>
  </si>
  <si>
    <t>LORENZO</t>
  </si>
  <si>
    <t>RUDY RIGNER</t>
  </si>
  <si>
    <t>TANIA MIYANU</t>
  </si>
  <si>
    <t xml:space="preserve">LISBETH </t>
  </si>
  <si>
    <t>CRISANTH YENY</t>
  </si>
  <si>
    <t>ESPLANA</t>
  </si>
  <si>
    <t>IZARRA</t>
  </si>
  <si>
    <t xml:space="preserve">WILDER </t>
  </si>
  <si>
    <t>JATSUCO NATALIA</t>
  </si>
  <si>
    <t>MEJIA</t>
  </si>
  <si>
    <t>FRESSY MAYRA</t>
  </si>
  <si>
    <t>URETA</t>
  </si>
  <si>
    <t>MARITZA SANDRA</t>
  </si>
  <si>
    <t>ESCABEL</t>
  </si>
  <si>
    <t>EDGAR FRANCO</t>
  </si>
  <si>
    <t>KUKURELO</t>
  </si>
  <si>
    <t>SORIA</t>
  </si>
  <si>
    <t>JIMNA KEBERLIN</t>
  </si>
  <si>
    <t>FARJE</t>
  </si>
  <si>
    <t>TINOCO</t>
  </si>
  <si>
    <t>LUZ KARINA</t>
  </si>
  <si>
    <t>GONZAGA</t>
  </si>
  <si>
    <t>CARLOS PABLO</t>
  </si>
  <si>
    <t>ELMER MAXIMO</t>
  </si>
  <si>
    <t>B</t>
  </si>
  <si>
    <t>CUSQUISIBAN</t>
  </si>
  <si>
    <t>GALLARDO</t>
  </si>
  <si>
    <t xml:space="preserve">BILHA  </t>
  </si>
  <si>
    <t>HUILLCAHUAMAN</t>
  </si>
  <si>
    <t>BARRENECHEA</t>
  </si>
  <si>
    <t xml:space="preserve">RUTH  </t>
  </si>
  <si>
    <t xml:space="preserve">DAFNI ELIZABETH </t>
  </si>
  <si>
    <t>MACHACUAY</t>
  </si>
  <si>
    <t xml:space="preserve">CIRO IVAN </t>
  </si>
  <si>
    <t>GABRIEL</t>
  </si>
  <si>
    <t>ESTEFANY YAQUELIN</t>
  </si>
  <si>
    <t>VELAZCO</t>
  </si>
  <si>
    <t>BARBOZA</t>
  </si>
  <si>
    <t xml:space="preserve">MARGOT EVELIN </t>
  </si>
  <si>
    <t>ARCE</t>
  </si>
  <si>
    <t>MOSQUERA</t>
  </si>
  <si>
    <t xml:space="preserve">HENRY SAUL </t>
  </si>
  <si>
    <t xml:space="preserve">HENRY JOEL </t>
  </si>
  <si>
    <t>AROTOMA</t>
  </si>
  <si>
    <t xml:space="preserve">REMI  </t>
  </si>
  <si>
    <t>MANTARI</t>
  </si>
  <si>
    <t xml:space="preserve">CYNTHIA MARIBEL </t>
  </si>
  <si>
    <t xml:space="preserve">RICARDO ANTONIO </t>
  </si>
  <si>
    <t>GALICIO</t>
  </si>
  <si>
    <t xml:space="preserve">NERIO ELVIS </t>
  </si>
  <si>
    <t xml:space="preserve">CARLOS  </t>
  </si>
  <si>
    <t>CUSI</t>
  </si>
  <si>
    <t xml:space="preserve">FANY LIZET </t>
  </si>
  <si>
    <t xml:space="preserve">YAKELIN BERTHA </t>
  </si>
  <si>
    <t xml:space="preserve">ANTHONY  </t>
  </si>
  <si>
    <t>CACEDA</t>
  </si>
  <si>
    <t xml:space="preserve">JUAN ANTENOR </t>
  </si>
  <si>
    <t>BARRA</t>
  </si>
  <si>
    <t>HUAROCC</t>
  </si>
  <si>
    <t xml:space="preserve">RODECINDO ANTONIO </t>
  </si>
  <si>
    <t>ROMANI</t>
  </si>
  <si>
    <t xml:space="preserve">RONAL  </t>
  </si>
  <si>
    <t>GALLEGOS</t>
  </si>
  <si>
    <t xml:space="preserve">HEBER SAUL </t>
  </si>
  <si>
    <t>PILLACA</t>
  </si>
  <si>
    <t xml:space="preserve">ROSALY YELITA </t>
  </si>
  <si>
    <t xml:space="preserve">JOSELIN ERIKA </t>
  </si>
  <si>
    <t xml:space="preserve">JUAN CARLOS </t>
  </si>
  <si>
    <t>MALQUI</t>
  </si>
  <si>
    <t xml:space="preserve">SHERLY ADELAINE </t>
  </si>
  <si>
    <t xml:space="preserve">TONY MEDARDO </t>
  </si>
  <si>
    <t>VILLA</t>
  </si>
  <si>
    <t>CAYETANO</t>
  </si>
  <si>
    <t xml:space="preserve">ADDELY CARMEN </t>
  </si>
  <si>
    <t xml:space="preserve">VANESA MARGOT </t>
  </si>
  <si>
    <t xml:space="preserve">MIRIAM JUDITH </t>
  </si>
  <si>
    <t xml:space="preserve">EDY LUZ </t>
  </si>
  <si>
    <t xml:space="preserve">LEVI JUAN </t>
  </si>
  <si>
    <t>KEVIN JORDAN</t>
  </si>
  <si>
    <t xml:space="preserve">MARTIN CHRISTYN </t>
  </si>
  <si>
    <t>VALLADARES</t>
  </si>
  <si>
    <t>FAUSTINO</t>
  </si>
  <si>
    <t xml:space="preserve">KATTY LUZ </t>
  </si>
  <si>
    <t xml:space="preserve">LEONEL ESTEFAN </t>
  </si>
  <si>
    <t xml:space="preserve">WILMER  </t>
  </si>
  <si>
    <t>CURO</t>
  </si>
  <si>
    <t xml:space="preserve">JAIRO  </t>
  </si>
  <si>
    <t xml:space="preserve">MARCO ANTONIO </t>
  </si>
  <si>
    <t>MATENCIO</t>
  </si>
  <si>
    <t>ATAO</t>
  </si>
  <si>
    <t xml:space="preserve">KENYO EDUARDO </t>
  </si>
  <si>
    <t>GALVAN</t>
  </si>
  <si>
    <t xml:space="preserve">PERCY  </t>
  </si>
  <si>
    <t>GUADALUPE</t>
  </si>
  <si>
    <t xml:space="preserve">WILLIAM RONALD </t>
  </si>
  <si>
    <t xml:space="preserve">ELVIS FRANK </t>
  </si>
  <si>
    <t xml:space="preserve">KREYDER ROMARIO </t>
  </si>
  <si>
    <t>UGARTE</t>
  </si>
  <si>
    <t xml:space="preserve">JUAN RUBEN </t>
  </si>
  <si>
    <t xml:space="preserve">JHOSSELIN TANIA </t>
  </si>
  <si>
    <t xml:space="preserve">KATTY  </t>
  </si>
  <si>
    <t>TEJEDA</t>
  </si>
  <si>
    <t xml:space="preserve">JANINA SHIRLEY </t>
  </si>
  <si>
    <t>CUYCA</t>
  </si>
  <si>
    <t xml:space="preserve">STEFANIE MARGOT </t>
  </si>
  <si>
    <t>OREGON</t>
  </si>
  <si>
    <t xml:space="preserve">LUIS MARDIN </t>
  </si>
  <si>
    <t>FILIO</t>
  </si>
  <si>
    <t xml:space="preserve">MARIANELA VILMA </t>
  </si>
  <si>
    <t>SIFUENTES</t>
  </si>
  <si>
    <t>CATEÑO</t>
  </si>
  <si>
    <t xml:space="preserve">GUSTAVO  </t>
  </si>
  <si>
    <t xml:space="preserve">WILDER  </t>
  </si>
  <si>
    <t xml:space="preserve">LUIS ANTHONY </t>
  </si>
  <si>
    <t>GAGO</t>
  </si>
  <si>
    <t xml:space="preserve">VLADIMIR GABRIEL </t>
  </si>
  <si>
    <t>CLAUDIO</t>
  </si>
  <si>
    <t>LA ROSA</t>
  </si>
  <si>
    <t xml:space="preserve">JOSAFAT JUNIOR </t>
  </si>
  <si>
    <t>ARIZAPANA</t>
  </si>
  <si>
    <t xml:space="preserve">WILLIAMS EDISON </t>
  </si>
  <si>
    <t xml:space="preserve">JHONATAN EDER </t>
  </si>
  <si>
    <t>CUYOTUPA</t>
  </si>
  <si>
    <t xml:space="preserve">JOEL DANTE </t>
  </si>
  <si>
    <t xml:space="preserve">IVAN  </t>
  </si>
  <si>
    <t>MELGAR</t>
  </si>
  <si>
    <t>PINEDA</t>
  </si>
  <si>
    <t xml:space="preserve">FERNANDO DANIEL </t>
  </si>
  <si>
    <t>APACLLA</t>
  </si>
  <si>
    <t xml:space="preserve">PAUL HENRI </t>
  </si>
  <si>
    <t xml:space="preserve">SILVIA  </t>
  </si>
  <si>
    <t xml:space="preserve">EILEN DANET </t>
  </si>
  <si>
    <t xml:space="preserve">YANCARLOS  </t>
  </si>
  <si>
    <t>YANCAN</t>
  </si>
  <si>
    <t xml:space="preserve">JULIA JULISSA </t>
  </si>
  <si>
    <t xml:space="preserve">MARISABETH  </t>
  </si>
  <si>
    <t xml:space="preserve">PERCY LUIS </t>
  </si>
  <si>
    <t xml:space="preserve">BERCIDA MARITZA </t>
  </si>
  <si>
    <t>ALHUA</t>
  </si>
  <si>
    <t xml:space="preserve">SADIT  </t>
  </si>
  <si>
    <t xml:space="preserve">FIORELLA CYNDI </t>
  </si>
  <si>
    <t xml:space="preserve">JHON ALEX </t>
  </si>
  <si>
    <t>SUAZO</t>
  </si>
  <si>
    <t xml:space="preserve">JHANET VIANA </t>
  </si>
  <si>
    <t>VASQUEZ GARAY</t>
  </si>
  <si>
    <t>SUSAN</t>
  </si>
  <si>
    <t>CCENCHO</t>
  </si>
  <si>
    <t>LIMA</t>
  </si>
  <si>
    <t xml:space="preserve">WERMER  </t>
  </si>
  <si>
    <t xml:space="preserve">JORGE LUIS </t>
  </si>
  <si>
    <t>BULLON</t>
  </si>
  <si>
    <t xml:space="preserve">KATHERIN YESENIA </t>
  </si>
  <si>
    <t>GIANFRANCO MISAEL HENRY</t>
  </si>
  <si>
    <t xml:space="preserve">KERLY ROSMERY </t>
  </si>
  <si>
    <t>DAVIRAN</t>
  </si>
  <si>
    <t xml:space="preserve">FRED YOSHMEL </t>
  </si>
  <si>
    <t xml:space="preserve">STEVE BRAJHAM </t>
  </si>
  <si>
    <t xml:space="preserve">ERIK GROVER </t>
  </si>
  <si>
    <t>GUERREROS</t>
  </si>
  <si>
    <t xml:space="preserve">ROBERTO JESUS </t>
  </si>
  <si>
    <t>LAZARTE</t>
  </si>
  <si>
    <t xml:space="preserve">ARTURO  </t>
  </si>
  <si>
    <t>ÑAHUIN</t>
  </si>
  <si>
    <t xml:space="preserve">DEYCY GADY </t>
  </si>
  <si>
    <t>MORAN</t>
  </si>
  <si>
    <t xml:space="preserve">EDSON TEOFILO </t>
  </si>
  <si>
    <t xml:space="preserve">BERENISA ROXANA </t>
  </si>
  <si>
    <t>TANTA</t>
  </si>
  <si>
    <t xml:space="preserve">BETSAIDA ARELI </t>
  </si>
  <si>
    <t>QUITO</t>
  </si>
  <si>
    <t xml:space="preserve">CELSO YHUSSEP </t>
  </si>
  <si>
    <t>YZARRA</t>
  </si>
  <si>
    <t xml:space="preserve">GRACIELA MONICA </t>
  </si>
  <si>
    <t>IVIAS</t>
  </si>
  <si>
    <t xml:space="preserve">SHERLENE GRECIA </t>
  </si>
  <si>
    <t>CASAHUILLCA</t>
  </si>
  <si>
    <t>ROSA MARIA WENNDY</t>
  </si>
  <si>
    <t xml:space="preserve">GLADYS ELENA </t>
  </si>
  <si>
    <t xml:space="preserve">MADAI VIRGINIA </t>
  </si>
  <si>
    <t>TAYPE</t>
  </si>
  <si>
    <t xml:space="preserve">SIBILA  </t>
  </si>
  <si>
    <t>COSQUILLO</t>
  </si>
  <si>
    <t xml:space="preserve">LIZBETH MERCEDES </t>
  </si>
  <si>
    <t>LOLAY</t>
  </si>
  <si>
    <t xml:space="preserve">SUSAN EDITH </t>
  </si>
  <si>
    <t>YALLICO</t>
  </si>
  <si>
    <t xml:space="preserve">DIANA  </t>
  </si>
  <si>
    <t>AVILEZ</t>
  </si>
  <si>
    <t xml:space="preserve">PIERINA JESUS </t>
  </si>
  <si>
    <t>ALEGRE</t>
  </si>
  <si>
    <t>NINAHUANCA</t>
  </si>
  <si>
    <t xml:space="preserve">LUIS HUGO </t>
  </si>
  <si>
    <t xml:space="preserve">MARIA  </t>
  </si>
  <si>
    <t>SARAVIA</t>
  </si>
  <si>
    <t xml:space="preserve">LIZETH CINTYA </t>
  </si>
  <si>
    <t>CANGALAYA</t>
  </si>
  <si>
    <t xml:space="preserve">RUBY NOEMI </t>
  </si>
  <si>
    <t xml:space="preserve">YESSICA  </t>
  </si>
  <si>
    <t xml:space="preserve">PAULO MARIO </t>
  </si>
  <si>
    <t xml:space="preserve">KATHERIN LEZLIE </t>
  </si>
  <si>
    <t>MARIANO</t>
  </si>
  <si>
    <t xml:space="preserve">KATHERINE MILUSKA </t>
  </si>
  <si>
    <t>MONTORO</t>
  </si>
  <si>
    <t xml:space="preserve">ALDO  </t>
  </si>
  <si>
    <t>CUICAPUSA</t>
  </si>
  <si>
    <t xml:space="preserve">SHEYLA ROSSANA </t>
  </si>
  <si>
    <t>FELIX</t>
  </si>
  <si>
    <t xml:space="preserve">NATALI  </t>
  </si>
  <si>
    <t>AQUIÑO</t>
  </si>
  <si>
    <t xml:space="preserve">YUBALDO EFRAIN </t>
  </si>
  <si>
    <t>VILCARANO</t>
  </si>
  <si>
    <t xml:space="preserve">ELIZABETH  </t>
  </si>
  <si>
    <t>MALLASCA</t>
  </si>
  <si>
    <t>MONGE</t>
  </si>
  <si>
    <t xml:space="preserve">CESAR AUGUSTO </t>
  </si>
  <si>
    <t>CCATAMAYO</t>
  </si>
  <si>
    <t>BAUTISTA</t>
  </si>
  <si>
    <t xml:space="preserve">NELSON ELMER </t>
  </si>
  <si>
    <t>COLLANTES</t>
  </si>
  <si>
    <t>YANQUI</t>
  </si>
  <si>
    <t xml:space="preserve">FREDERIC JAIR </t>
  </si>
  <si>
    <t>ZUASNABAR</t>
  </si>
  <si>
    <t xml:space="preserve">EFRAIN ELIAS </t>
  </si>
  <si>
    <t xml:space="preserve">JHIMMY ANDY </t>
  </si>
  <si>
    <t xml:space="preserve">LUIS JORDAN </t>
  </si>
  <si>
    <t xml:space="preserve">PIERO HUGO </t>
  </si>
  <si>
    <t xml:space="preserve">JEAN ROLAND </t>
  </si>
  <si>
    <t>NOMBERTO</t>
  </si>
  <si>
    <t xml:space="preserve">SAMUEL ALBERTO </t>
  </si>
  <si>
    <t>CARCAUSTO</t>
  </si>
  <si>
    <t xml:space="preserve">JERALDY WENDY </t>
  </si>
  <si>
    <t>CAMASCA</t>
  </si>
  <si>
    <t>IZQUIERDO</t>
  </si>
  <si>
    <t xml:space="preserve">MAJORIT INGRID </t>
  </si>
  <si>
    <t>GASPAR</t>
  </si>
  <si>
    <t>GRANDA</t>
  </si>
  <si>
    <t xml:space="preserve">JHANET ENMA </t>
  </si>
  <si>
    <t xml:space="preserve">KATHERINE HEYDI </t>
  </si>
  <si>
    <t>AYALA</t>
  </si>
  <si>
    <t>YARASQUI</t>
  </si>
  <si>
    <t>NATALY MARIA ERNESTINA</t>
  </si>
  <si>
    <t>HUAYRE</t>
  </si>
  <si>
    <t xml:space="preserve">JIMENA CARLA </t>
  </si>
  <si>
    <t>EDUCACION - PROGRAMA DE COMPLEMENTACION</t>
  </si>
  <si>
    <t>BALTAZAR</t>
  </si>
  <si>
    <t>BARRETO</t>
  </si>
  <si>
    <t xml:space="preserve">SOLEDAD SUSY </t>
  </si>
  <si>
    <t xml:space="preserve">MARLENI VIOLETA </t>
  </si>
  <si>
    <t>GARAVITO</t>
  </si>
  <si>
    <t>BELLIDO</t>
  </si>
  <si>
    <t xml:space="preserve">CLARA LIZ </t>
  </si>
  <si>
    <t xml:space="preserve">PAULINO  </t>
  </si>
  <si>
    <t>CAHUIN</t>
  </si>
  <si>
    <t xml:space="preserve">LIZ KARINA </t>
  </si>
  <si>
    <t xml:space="preserve">ROSARIO PATRICIA </t>
  </si>
  <si>
    <t xml:space="preserve">CRICOR ESPIRITU </t>
  </si>
  <si>
    <t>PRESENTACION</t>
  </si>
  <si>
    <t xml:space="preserve">ELVA ROSE </t>
  </si>
  <si>
    <t>COTERA</t>
  </si>
  <si>
    <t xml:space="preserve">ADA MAGDALENA </t>
  </si>
  <si>
    <t>ULLOA</t>
  </si>
  <si>
    <t xml:space="preserve">JANETH JULISSA </t>
  </si>
  <si>
    <t>EDUCACION - PROGRAMA DE PROFESIONALIZACION</t>
  </si>
  <si>
    <t>07249129</t>
  </si>
  <si>
    <t xml:space="preserve">WILLYAM  </t>
  </si>
  <si>
    <t>RAUL JAVIER</t>
  </si>
  <si>
    <t>ALFONSO</t>
  </si>
  <si>
    <t>ISAAC ORE</t>
  </si>
  <si>
    <t>ALTAMIRANO</t>
  </si>
  <si>
    <t>ERIKA NATALY</t>
  </si>
  <si>
    <t>SANABRIA</t>
  </si>
  <si>
    <t>RAUL JHON</t>
  </si>
  <si>
    <t xml:space="preserve">DENIS </t>
  </si>
  <si>
    <t xml:space="preserve">NADIA </t>
  </si>
  <si>
    <t>CINDY MEDALIT</t>
  </si>
  <si>
    <t>LEONARDO</t>
  </si>
  <si>
    <t>ALVARO</t>
  </si>
  <si>
    <t>JEAN PIERRE</t>
  </si>
  <si>
    <t>MAVILA</t>
  </si>
  <si>
    <t>FRANKLIN EDGAR</t>
  </si>
  <si>
    <t>ELIZABETH BEATRIZ</t>
  </si>
  <si>
    <t>TREJO</t>
  </si>
  <si>
    <t>ABEL CRISTIAN</t>
  </si>
  <si>
    <t>ABREGU</t>
  </si>
  <si>
    <t xml:space="preserve">LUIGI </t>
  </si>
  <si>
    <t>FABIOLA LISSET</t>
  </si>
  <si>
    <t>ROQUE</t>
  </si>
  <si>
    <t>HEIDY JACKELYN</t>
  </si>
  <si>
    <t>SINCHE</t>
  </si>
  <si>
    <t>SYNTHIA YAKELINE</t>
  </si>
  <si>
    <t>GAVILAN</t>
  </si>
  <si>
    <t xml:space="preserve">FLOR DE MARIA </t>
  </si>
  <si>
    <t>RICHARD ARISTIDES</t>
  </si>
  <si>
    <t>JESUS AMERICO</t>
  </si>
  <si>
    <t>EDDY NANCY</t>
  </si>
  <si>
    <t>DUEÑAS</t>
  </si>
  <si>
    <t>KELLY GIOVANNA</t>
  </si>
  <si>
    <t>KERLY ELENA</t>
  </si>
  <si>
    <t>LILIAN MARGOT</t>
  </si>
  <si>
    <t>DAVID</t>
  </si>
  <si>
    <t>ISAIAS JAVIER</t>
  </si>
  <si>
    <t>COZ</t>
  </si>
  <si>
    <t>ALBERTO EVARISTO</t>
  </si>
  <si>
    <t>AMARO</t>
  </si>
  <si>
    <t>CARLOS ENRIQUE</t>
  </si>
  <si>
    <t>MARIENELA GABRIELA</t>
  </si>
  <si>
    <t>CASAVILCA</t>
  </si>
  <si>
    <t>CINDY CECILIA</t>
  </si>
  <si>
    <t>ASENCION</t>
  </si>
  <si>
    <t>SHESSIRA KAREN</t>
  </si>
  <si>
    <t>CASTELLANOS</t>
  </si>
  <si>
    <t>WILVER RONALD</t>
  </si>
  <si>
    <t>NATALY KAREN</t>
  </si>
  <si>
    <t>CORNELIO</t>
  </si>
  <si>
    <t>JAIME ENRIQUE</t>
  </si>
  <si>
    <t>ARTURO JAIME</t>
  </si>
  <si>
    <t>ELVIS EDWARDS</t>
  </si>
  <si>
    <t>CHECA</t>
  </si>
  <si>
    <t>MONTENEGRO</t>
  </si>
  <si>
    <t>SANTIBAÑEZ</t>
  </si>
  <si>
    <t>TOCAS</t>
  </si>
  <si>
    <t>SUELDO</t>
  </si>
  <si>
    <t>LOROÑA</t>
  </si>
  <si>
    <t>CARRION</t>
  </si>
  <si>
    <t>PAEZ</t>
  </si>
  <si>
    <t>ANGELES</t>
  </si>
  <si>
    <t>CHUHUALA</t>
  </si>
  <si>
    <t>VALERIO</t>
  </si>
  <si>
    <t>MADRID</t>
  </si>
  <si>
    <t>PULIDO</t>
  </si>
  <si>
    <t>CORTIJO</t>
  </si>
  <si>
    <t>MOZO</t>
  </si>
  <si>
    <t>SAUÑE</t>
  </si>
  <si>
    <t>VILLAFUERTE</t>
  </si>
  <si>
    <t>CHAPA</t>
  </si>
  <si>
    <t>SEGOVIA</t>
  </si>
  <si>
    <t>SACHA</t>
  </si>
  <si>
    <t>RIVAS</t>
  </si>
  <si>
    <t>ARTEZANO</t>
  </si>
  <si>
    <t>07616574</t>
  </si>
  <si>
    <t>CHEVALIER</t>
  </si>
  <si>
    <t>ROSAS</t>
  </si>
  <si>
    <t>TAQUIRE</t>
  </si>
  <si>
    <t>ARTEAGA</t>
  </si>
  <si>
    <t>LAPA</t>
  </si>
  <si>
    <t>PAITANMALA</t>
  </si>
  <si>
    <t>QUIROZ</t>
  </si>
  <si>
    <t>OMER ANTONY</t>
  </si>
  <si>
    <t>ANGEL ALDAIR</t>
  </si>
  <si>
    <t>PANDO</t>
  </si>
  <si>
    <t>RICARDO WILMER</t>
  </si>
  <si>
    <t>ERIKA KATTYUSKA</t>
  </si>
  <si>
    <t>PINADO</t>
  </si>
  <si>
    <t>MARLON LEONEL</t>
  </si>
  <si>
    <t>DELGADILLO</t>
  </si>
  <si>
    <t xml:space="preserve">RAUL </t>
  </si>
  <si>
    <t>ERVIN CESAR</t>
  </si>
  <si>
    <t>YAKELIN MILADY</t>
  </si>
  <si>
    <t>FRANKLIN MANUEL</t>
  </si>
  <si>
    <t>HUALLPARUCA</t>
  </si>
  <si>
    <t>CHIRINOS</t>
  </si>
  <si>
    <t>JUAN DIEGO</t>
  </si>
  <si>
    <t>YENNY YESSICA</t>
  </si>
  <si>
    <t>YARUPAITA</t>
  </si>
  <si>
    <t>ECHEVARRIA</t>
  </si>
  <si>
    <t>BRYAN FREDY</t>
  </si>
  <si>
    <t>CESAR SOCRATES</t>
  </si>
  <si>
    <t>VILLENA</t>
  </si>
  <si>
    <t>SHESHIRA SCARLETT</t>
  </si>
  <si>
    <t>CASTILLON</t>
  </si>
  <si>
    <t>AYLLON</t>
  </si>
  <si>
    <t xml:space="preserve">CHARLES </t>
  </si>
  <si>
    <t>LLIMPE</t>
  </si>
  <si>
    <t>PETHER PAUL</t>
  </si>
  <si>
    <t>ISIDRO</t>
  </si>
  <si>
    <t>KEVIN ANGELO</t>
  </si>
  <si>
    <t>LLACSA</t>
  </si>
  <si>
    <t>WILDER JORGE</t>
  </si>
  <si>
    <t>PECEROS</t>
  </si>
  <si>
    <t>OSCCO</t>
  </si>
  <si>
    <t>CICERO MIGUEL</t>
  </si>
  <si>
    <t>CARLOS GUSTAVO</t>
  </si>
  <si>
    <t xml:space="preserve">ENMA </t>
  </si>
  <si>
    <t>ALTEZ</t>
  </si>
  <si>
    <t>LUIGI ENRIQUE</t>
  </si>
  <si>
    <t>MAYHUA</t>
  </si>
  <si>
    <t xml:space="preserve">OSTERLIN </t>
  </si>
  <si>
    <t>HUERTA</t>
  </si>
  <si>
    <t xml:space="preserve">JERSON </t>
  </si>
  <si>
    <t>HENRY CRHISTOPHER</t>
  </si>
  <si>
    <t>FREDY DENIS</t>
  </si>
  <si>
    <t>RIVEROS</t>
  </si>
  <si>
    <t>EDWARD RUBEN</t>
  </si>
  <si>
    <t>PACHECO</t>
  </si>
  <si>
    <t>GILVONIO</t>
  </si>
  <si>
    <t xml:space="preserve">ROMER </t>
  </si>
  <si>
    <t>JESUS MANUEL</t>
  </si>
  <si>
    <t>ERIK JUNIOR</t>
  </si>
  <si>
    <t>CABALLERO</t>
  </si>
  <si>
    <t>GIULIANA SALOME</t>
  </si>
  <si>
    <t>MARINA ELIZABETH</t>
  </si>
  <si>
    <t>VALVERDE</t>
  </si>
  <si>
    <t>KATERINE BLANCA</t>
  </si>
  <si>
    <t xml:space="preserve">ERIKA </t>
  </si>
  <si>
    <t>OROPEZA</t>
  </si>
  <si>
    <t>LILIVETH YESENIA</t>
  </si>
  <si>
    <t xml:space="preserve">MARLY </t>
  </si>
  <si>
    <t>CAJAK</t>
  </si>
  <si>
    <t>ZAIDA RUTH</t>
  </si>
  <si>
    <t>DE LA PEÑA</t>
  </si>
  <si>
    <t xml:space="preserve">DAMARIZ </t>
  </si>
  <si>
    <t>MATEO</t>
  </si>
  <si>
    <t>SUSAN DIANA</t>
  </si>
  <si>
    <t>RUPAY</t>
  </si>
  <si>
    <t>SHENNEN ROCIO</t>
  </si>
  <si>
    <t>MAX EDUARD</t>
  </si>
  <si>
    <t>WILDER GUILLERMO</t>
  </si>
  <si>
    <t>DAGA</t>
  </si>
  <si>
    <t>MEDRANO</t>
  </si>
  <si>
    <t>KARINA PAOLA</t>
  </si>
  <si>
    <t>MICHAEL GUILLERMO</t>
  </si>
  <si>
    <t>PAIMA</t>
  </si>
  <si>
    <t>EMILY CECILIA</t>
  </si>
  <si>
    <t>MALDONADO</t>
  </si>
  <si>
    <t>CLAUDIA MALU</t>
  </si>
  <si>
    <t>MARIA INMACULADA</t>
  </si>
  <si>
    <t>MILAGROS PATRICIA</t>
  </si>
  <si>
    <t>MARISOL LILY</t>
  </si>
  <si>
    <t>VIDALON</t>
  </si>
  <si>
    <t xml:space="preserve">CINTHIA </t>
  </si>
  <si>
    <t xml:space="preserve">MIRTHA </t>
  </si>
  <si>
    <t>DIMAS ABEL</t>
  </si>
  <si>
    <t>ROSADO</t>
  </si>
  <si>
    <t>SALLY LUCILA</t>
  </si>
  <si>
    <t>JACK BRYAN</t>
  </si>
  <si>
    <t>ROSSMERY SHEYLA</t>
  </si>
  <si>
    <t>CINTHIA KAREN</t>
  </si>
  <si>
    <t>KATHERIN LEYLA</t>
  </si>
  <si>
    <t>AMAYA</t>
  </si>
  <si>
    <t>RUBEN CESAR</t>
  </si>
  <si>
    <t>POMALIMA</t>
  </si>
  <si>
    <t>LIZETH VERONICA</t>
  </si>
  <si>
    <t>SUSAN CATHERINE</t>
  </si>
  <si>
    <t>ALCIDES GERARDO</t>
  </si>
  <si>
    <t>MARITZA OFELIA</t>
  </si>
  <si>
    <t>ROBLES</t>
  </si>
  <si>
    <t>JOEL ELI</t>
  </si>
  <si>
    <t>GEORGE DONATO</t>
  </si>
  <si>
    <t>CALIXTO</t>
  </si>
  <si>
    <t>CINTYA JANET</t>
  </si>
  <si>
    <t>SUSANA JUDITH</t>
  </si>
  <si>
    <t>FIGUEROA</t>
  </si>
  <si>
    <t>VERONICA JULIANA</t>
  </si>
  <si>
    <t>POMALAYA</t>
  </si>
  <si>
    <t xml:space="preserve">MARIA DEL CARMEN </t>
  </si>
  <si>
    <t>JHAN MARCO</t>
  </si>
  <si>
    <t>YESSDEY NAYLEA</t>
  </si>
  <si>
    <t>ESTHER MILCA</t>
  </si>
  <si>
    <t>QUIÑONES</t>
  </si>
  <si>
    <t>LIZ VERONICA</t>
  </si>
  <si>
    <t>RAZA</t>
  </si>
  <si>
    <t>ESTHER AHOLIBA</t>
  </si>
  <si>
    <t xml:space="preserve">LADY </t>
  </si>
  <si>
    <t>CIENCIAS AGRARIAS</t>
  </si>
  <si>
    <t>REYNA MAURICIA</t>
  </si>
  <si>
    <t>BARRIENTOS</t>
  </si>
  <si>
    <t>NATANAEL RABE</t>
  </si>
  <si>
    <t>ICHPAS</t>
  </si>
  <si>
    <t>PAQUIYAURI</t>
  </si>
  <si>
    <t>CARPIO</t>
  </si>
  <si>
    <t>YOEL MILER</t>
  </si>
  <si>
    <t>PAHUARA</t>
  </si>
  <si>
    <t>MICHCAPACCHUA</t>
  </si>
  <si>
    <t xml:space="preserve">MARICARMEN </t>
  </si>
  <si>
    <t>DANAY DEICY</t>
  </si>
  <si>
    <t>DOLORIER</t>
  </si>
  <si>
    <t>CORALI SALUSTIA</t>
  </si>
  <si>
    <t>FRANCISCO DE LOS ANGELES</t>
  </si>
  <si>
    <t>SANDRA MARLENE</t>
  </si>
  <si>
    <t>SOLEDAD URBANA</t>
  </si>
  <si>
    <t>CURI</t>
  </si>
  <si>
    <t>ROSA MARGARITA</t>
  </si>
  <si>
    <t>HUALI</t>
  </si>
  <si>
    <t>MAYDU ROCIO</t>
  </si>
  <si>
    <t>JHONNY ANGEL</t>
  </si>
  <si>
    <t>SARA ZORAIDA</t>
  </si>
  <si>
    <t>MANRIQUE</t>
  </si>
  <si>
    <t>MALLQUI</t>
  </si>
  <si>
    <t>CUYUTUPAC</t>
  </si>
  <si>
    <t>LOURDES AMELIDA</t>
  </si>
  <si>
    <t>CLELIA YRENE</t>
  </si>
  <si>
    <t>CHUCO</t>
  </si>
  <si>
    <t xml:space="preserve">JESSICA </t>
  </si>
  <si>
    <t>GEOVANA CAROL</t>
  </si>
  <si>
    <t>WILDO GENARO</t>
  </si>
  <si>
    <t>APARCO</t>
  </si>
  <si>
    <t>JUAN JOSE</t>
  </si>
  <si>
    <t>NESTOR RODOLFO</t>
  </si>
  <si>
    <t>OCARES</t>
  </si>
  <si>
    <t>NATALIA MARIA</t>
  </si>
  <si>
    <t>D</t>
  </si>
  <si>
    <t xml:space="preserve">UNTIVEROS </t>
  </si>
  <si>
    <t>EMILIA</t>
  </si>
  <si>
    <t>M</t>
  </si>
  <si>
    <t>CIENCIAS DE LA ADMINISTRACION</t>
  </si>
  <si>
    <t>KIKO RICHARD</t>
  </si>
  <si>
    <t>PATILLA</t>
  </si>
  <si>
    <t>NELIDA LIZETH</t>
  </si>
  <si>
    <t>GIANCARLO GIOVANNI</t>
  </si>
  <si>
    <t>CUADROS</t>
  </si>
  <si>
    <t>FREDY AMILCAR</t>
  </si>
  <si>
    <t>ALVA</t>
  </si>
  <si>
    <t>VICENTE LUIS</t>
  </si>
  <si>
    <t>REY</t>
  </si>
  <si>
    <t>AMANDA LUZ</t>
  </si>
  <si>
    <t>YARASCA</t>
  </si>
  <si>
    <t>CLEMENTE</t>
  </si>
  <si>
    <t>ELMER NICANOR</t>
  </si>
  <si>
    <t>ATAYAURI</t>
  </si>
  <si>
    <t xml:space="preserve">GREGORIA </t>
  </si>
  <si>
    <t>PERCY WALTER</t>
  </si>
  <si>
    <t>MERARDO AMERICO</t>
  </si>
  <si>
    <t>LUIS ANGEL</t>
  </si>
  <si>
    <t>OBED MICHAEL</t>
  </si>
  <si>
    <t>RICHARD SAUL</t>
  </si>
  <si>
    <t>AMERICO CARLOS</t>
  </si>
  <si>
    <t>EDSON SMITH</t>
  </si>
  <si>
    <t>ENRIQUE ELEAZAR</t>
  </si>
  <si>
    <t>ELMER MIGUEL</t>
  </si>
  <si>
    <t>ROSA MARIA</t>
  </si>
  <si>
    <t>YOSHI MAEL</t>
  </si>
  <si>
    <t>EDUARDO JESUS</t>
  </si>
  <si>
    <t>KEVIN LEONARDO</t>
  </si>
  <si>
    <t>ROXANA MARIA</t>
  </si>
  <si>
    <t>HENRY EDUARDO</t>
  </si>
  <si>
    <t>CANDY PAMELA</t>
  </si>
  <si>
    <t>DANEA JESSE</t>
  </si>
  <si>
    <t>JEOFRY REMIGIO</t>
  </si>
  <si>
    <t>MILKA GRACIELA</t>
  </si>
  <si>
    <t>VICTORIA BASILICA</t>
  </si>
  <si>
    <t>MAGALY KARIN</t>
  </si>
  <si>
    <t>JUAN CLAUDIO</t>
  </si>
  <si>
    <t>ERMELINDA INES</t>
  </si>
  <si>
    <t>JOYA LIZ</t>
  </si>
  <si>
    <t>KATERIN ELVIRA</t>
  </si>
  <si>
    <t>ANDERSON FRANK</t>
  </si>
  <si>
    <t>PEDRO LUIS</t>
  </si>
  <si>
    <t>ELIZABETH CARMELA</t>
  </si>
  <si>
    <t>AYME IRENE</t>
  </si>
  <si>
    <t>VIOLETA DALILA</t>
  </si>
  <si>
    <t>KAREN LIZETTE</t>
  </si>
  <si>
    <t>LUIS ENRIQUE</t>
  </si>
  <si>
    <t>MARCEL FERNANDO</t>
  </si>
  <si>
    <t>PAMELA FIORELLA</t>
  </si>
  <si>
    <t>JHOJHAN ANTONY</t>
  </si>
  <si>
    <t>JOSE DE MONTHY</t>
  </si>
  <si>
    <t>IVAN CESAR</t>
  </si>
  <si>
    <t>GREYSI YURICO</t>
  </si>
  <si>
    <t>DEISY XIMENA</t>
  </si>
  <si>
    <t>INES JACQUELINE</t>
  </si>
  <si>
    <t>CINTHYA DENISSE</t>
  </si>
  <si>
    <t>ANDREA XIMENA</t>
  </si>
  <si>
    <t>NOHELY BRAULIA</t>
  </si>
  <si>
    <t>SANDRA ISABEL</t>
  </si>
  <si>
    <t>LUZ ISAURA</t>
  </si>
  <si>
    <t>MARIA JULIA</t>
  </si>
  <si>
    <t>RAUL FRANKLIN</t>
  </si>
  <si>
    <t>EMILIANA SABINA</t>
  </si>
  <si>
    <t>DORA MILAGROS</t>
  </si>
  <si>
    <t>HEIDY NATALI</t>
  </si>
  <si>
    <t>ROSARIO YESICA</t>
  </si>
  <si>
    <t>TOTAL</t>
  </si>
  <si>
    <t>C.U.</t>
  </si>
  <si>
    <t>KEBYN SERGIO</t>
  </si>
  <si>
    <t>DANNY ARNOLD</t>
  </si>
  <si>
    <t xml:space="preserve">WILLE </t>
  </si>
  <si>
    <t xml:space="preserve">EDISON </t>
  </si>
  <si>
    <t xml:space="preserve">SANDRO </t>
  </si>
  <si>
    <t xml:space="preserve">MICHELSON </t>
  </si>
  <si>
    <t>ITEL FRIDA</t>
  </si>
  <si>
    <t xml:space="preserve">JHONY </t>
  </si>
  <si>
    <t xml:space="preserve">YUDITH </t>
  </si>
  <si>
    <t xml:space="preserve">GIOVANNA </t>
  </si>
  <si>
    <t xml:space="preserve">JHENRY </t>
  </si>
  <si>
    <t xml:space="preserve">GRACIELA </t>
  </si>
  <si>
    <t xml:space="preserve">MELVA </t>
  </si>
  <si>
    <t>FABIOLA JOCABED</t>
  </si>
  <si>
    <t>BERAUN</t>
  </si>
  <si>
    <t>Total</t>
  </si>
  <si>
    <t>CIENCIAS DE LA COMUNICACION</t>
  </si>
  <si>
    <t>LINDA LOREN</t>
  </si>
  <si>
    <t>ECONOMIA</t>
  </si>
  <si>
    <t>PAZ</t>
  </si>
  <si>
    <t>TANIA KATHERINE</t>
  </si>
  <si>
    <t>MACO</t>
  </si>
  <si>
    <t>ETHEL CAROL</t>
  </si>
  <si>
    <t>SUASNABAR</t>
  </si>
  <si>
    <t>MARLENI</t>
  </si>
  <si>
    <t>MARIBEL ROSARIO</t>
  </si>
  <si>
    <t>JENNY BEATRIZ</t>
  </si>
  <si>
    <t>GOYO FRANCISCO</t>
  </si>
  <si>
    <t>06005778</t>
  </si>
  <si>
    <t>MENENDEZ</t>
  </si>
  <si>
    <t>SANTIAGO</t>
  </si>
  <si>
    <t>LIZARDO JOSE</t>
  </si>
  <si>
    <t>TITO</t>
  </si>
  <si>
    <t>HUARANGA</t>
  </si>
  <si>
    <t>LILIANA</t>
  </si>
  <si>
    <t>LARZO</t>
  </si>
  <si>
    <t>MARCIAL</t>
  </si>
  <si>
    <t>JOHN FISHER</t>
  </si>
  <si>
    <t>CABREJOS</t>
  </si>
  <si>
    <t>BERROCAL</t>
  </si>
  <si>
    <t>EMILIO</t>
  </si>
  <si>
    <t>40781159</t>
  </si>
  <si>
    <t>ZORRILLA</t>
  </si>
  <si>
    <t>ALTUNA</t>
  </si>
  <si>
    <t>20048150</t>
  </si>
  <si>
    <t>20073601</t>
  </si>
  <si>
    <t>TELLO</t>
  </si>
  <si>
    <t>SAAVEDRA</t>
  </si>
  <si>
    <t>RODOLFO</t>
  </si>
  <si>
    <t>41597636</t>
  </si>
  <si>
    <t>LLACUACHAQUI</t>
  </si>
  <si>
    <t>EDITH ROCIO</t>
  </si>
  <si>
    <t>19878447</t>
  </si>
  <si>
    <t>RETAMOZO</t>
  </si>
  <si>
    <t>RAUL JESUS</t>
  </si>
  <si>
    <t>19899791</t>
  </si>
  <si>
    <t>RAFAEL WILFREDO</t>
  </si>
  <si>
    <t>20111231</t>
  </si>
  <si>
    <t>BUSTINZA</t>
  </si>
  <si>
    <t>EDWARD EDDIE</t>
  </si>
  <si>
    <t>LLALLICO</t>
  </si>
  <si>
    <t>MENSIA BASILIA</t>
  </si>
  <si>
    <t>EUGENIA</t>
  </si>
  <si>
    <t>BEATRIZ ANASTACIA</t>
  </si>
  <si>
    <t>06708720</t>
  </si>
  <si>
    <t>VALLEJOS</t>
  </si>
  <si>
    <t>GLORIA MERCEDES</t>
  </si>
  <si>
    <t>19826465</t>
  </si>
  <si>
    <t>CLAROS</t>
  </si>
  <si>
    <t>CASTELLARES</t>
  </si>
  <si>
    <t>JAIME HERMINIO</t>
  </si>
  <si>
    <t>LEOCADIA FLOR</t>
  </si>
  <si>
    <t>SERRANO</t>
  </si>
  <si>
    <t>HUANHUAYO</t>
  </si>
  <si>
    <t>YOVANNA NOEMI</t>
  </si>
  <si>
    <t>FERNANDO EDER</t>
  </si>
  <si>
    <t>CONCHA</t>
  </si>
  <si>
    <t>ADOLFO GUSTAVO</t>
  </si>
  <si>
    <t>06772524</t>
  </si>
  <si>
    <t>CAMACHO</t>
  </si>
  <si>
    <t>BLANCAS</t>
  </si>
  <si>
    <t>NINITA</t>
  </si>
  <si>
    <t>MARILUZ GLADYS</t>
  </si>
  <si>
    <t>HINOJO</t>
  </si>
  <si>
    <t>DANTE ITALO</t>
  </si>
  <si>
    <t>GOMERO</t>
  </si>
  <si>
    <t>NANCY LUZMILA</t>
  </si>
  <si>
    <t>NILO</t>
  </si>
  <si>
    <t>SAMUELSON ALLEN</t>
  </si>
  <si>
    <t>PORTILLO</t>
  </si>
  <si>
    <t>AVELINO</t>
  </si>
  <si>
    <t>ORLANDO LUIS</t>
  </si>
  <si>
    <t>LAGO</t>
  </si>
  <si>
    <t>MARINA</t>
  </si>
  <si>
    <t>CIENCIAS DE LA ADMINISTRACIÓN</t>
  </si>
  <si>
    <t>VILMA</t>
  </si>
  <si>
    <t>SUNEDU</t>
  </si>
  <si>
    <t>FOTO</t>
  </si>
  <si>
    <t>DIPLOMA</t>
  </si>
  <si>
    <t>CM</t>
  </si>
  <si>
    <t>CE</t>
  </si>
  <si>
    <t>SI</t>
  </si>
  <si>
    <t>NO</t>
  </si>
  <si>
    <t>REGISTRADO</t>
  </si>
  <si>
    <t>N°</t>
  </si>
  <si>
    <t>AUTOMATICO</t>
  </si>
  <si>
    <t>APTOS INSCRIBIR</t>
  </si>
  <si>
    <t>06113769</t>
  </si>
  <si>
    <t>06799829</t>
  </si>
  <si>
    <t>436-2016-SG</t>
  </si>
  <si>
    <t>ÑAUHI</t>
  </si>
  <si>
    <t>437-2016-SG</t>
  </si>
  <si>
    <t>DAVID MOISES</t>
  </si>
  <si>
    <t>ABRAHAM FRANK</t>
  </si>
  <si>
    <t>CRISTOPHER MAX</t>
  </si>
  <si>
    <t>PABLO ANIBAL</t>
  </si>
  <si>
    <t>MISARI</t>
  </si>
  <si>
    <t>DANILO NILTON</t>
  </si>
  <si>
    <t>PEDROZA</t>
  </si>
  <si>
    <t>CLAUDIA KATHERINE</t>
  </si>
  <si>
    <t>JOSE GUSTAVO</t>
  </si>
  <si>
    <t>ZAPATA</t>
  </si>
  <si>
    <t>MARILYN REYNA</t>
  </si>
  <si>
    <t>MARK YBRAHID</t>
  </si>
  <si>
    <t>JESUS ENRIQUE</t>
  </si>
  <si>
    <t>ALANIA</t>
  </si>
  <si>
    <t>PEDRO ANSELMO</t>
  </si>
  <si>
    <t>YESSENIA RAQUEL</t>
  </si>
  <si>
    <t>PURIS</t>
  </si>
  <si>
    <t>YATACO</t>
  </si>
  <si>
    <t>ELIANA SELENA</t>
  </si>
  <si>
    <t>RAU</t>
  </si>
  <si>
    <t>LUIS JAVIER</t>
  </si>
  <si>
    <t>LENNIN DAVIS</t>
  </si>
  <si>
    <t>TORREJON</t>
  </si>
  <si>
    <t>MIGUEL JESUS</t>
  </si>
  <si>
    <t>YULY MARGOT</t>
  </si>
  <si>
    <t>FLOR LILIANA</t>
  </si>
  <si>
    <t xml:space="preserve">ROXANA </t>
  </si>
  <si>
    <t xml:space="preserve">JHONSON </t>
  </si>
  <si>
    <t>HUERE</t>
  </si>
  <si>
    <t>XIOMARA ISIDORA</t>
  </si>
  <si>
    <t>JOÑORUCO</t>
  </si>
  <si>
    <t xml:space="preserve">GAYLU </t>
  </si>
  <si>
    <t>MUÑA</t>
  </si>
  <si>
    <t>ALIDA ZENAIDA</t>
  </si>
  <si>
    <t>PAOLA ROSA</t>
  </si>
  <si>
    <t>DIEGO ALONSO</t>
  </si>
  <si>
    <t>BARRERA</t>
  </si>
  <si>
    <t xml:space="preserve">PAMELA ISABEL </t>
  </si>
  <si>
    <t>CURASMA</t>
  </si>
  <si>
    <t xml:space="preserve">CATHERINE ROXANA </t>
  </si>
  <si>
    <t>CANCHAN</t>
  </si>
  <si>
    <t xml:space="preserve">SHIRLEY ERICKA </t>
  </si>
  <si>
    <t>DE LA O</t>
  </si>
  <si>
    <t xml:space="preserve">LISBER ENRIQUE </t>
  </si>
  <si>
    <t xml:space="preserve">MONICA INGRID </t>
  </si>
  <si>
    <t>PRETEL</t>
  </si>
  <si>
    <t xml:space="preserve">ROCIO ALLISON </t>
  </si>
  <si>
    <t xml:space="preserve">INDIRA  </t>
  </si>
  <si>
    <t xml:space="preserve">YOSY EMERSON </t>
  </si>
  <si>
    <t>CAHUAYA</t>
  </si>
  <si>
    <t>CERON</t>
  </si>
  <si>
    <t>JESSENIA JAZMIN</t>
  </si>
  <si>
    <t>CELESTINO</t>
  </si>
  <si>
    <t>PAYTANMALA</t>
  </si>
  <si>
    <t>ANA CECILIA</t>
  </si>
  <si>
    <t>CESIA ORIALIT</t>
  </si>
  <si>
    <t>ESTEPHANY LISBETH</t>
  </si>
  <si>
    <t>ELENA KETTY</t>
  </si>
  <si>
    <t>DIEGO FRANCISCO</t>
  </si>
  <si>
    <t>ILIZARBE</t>
  </si>
  <si>
    <t>JHONATAN MIGUEL</t>
  </si>
  <si>
    <t>ORDAYA</t>
  </si>
  <si>
    <t>RUBEN EDUARDO</t>
  </si>
  <si>
    <t>DANIEL ERNESTO</t>
  </si>
  <si>
    <t>AVILES</t>
  </si>
  <si>
    <t>JOSUE MIGUEL</t>
  </si>
  <si>
    <t>DEYVIS FERNANDO</t>
  </si>
  <si>
    <t>PLAZA</t>
  </si>
  <si>
    <t>JHOEL ELIAS</t>
  </si>
  <si>
    <t>SIMON ALEJANDRO</t>
  </si>
  <si>
    <t>ROGGER NILO</t>
  </si>
  <si>
    <t xml:space="preserve">ALCIDES </t>
  </si>
  <si>
    <t xml:space="preserve">RITVER </t>
  </si>
  <si>
    <t>PUCUHUAYLA</t>
  </si>
  <si>
    <t>HUBER SAUL</t>
  </si>
  <si>
    <t>ANGEL RAUL</t>
  </si>
  <si>
    <t>YANTAS</t>
  </si>
  <si>
    <t>DELGADO</t>
  </si>
  <si>
    <t>JHON VICTOR</t>
  </si>
  <si>
    <t>JASMIN ELIZABETH</t>
  </si>
  <si>
    <t>ELME</t>
  </si>
  <si>
    <t>LOIDA ELISABET</t>
  </si>
  <si>
    <t>HUINCHO</t>
  </si>
  <si>
    <t xml:space="preserve">GABRIEL </t>
  </si>
  <si>
    <t>SOCIOLOGIA</t>
  </si>
  <si>
    <t>MARIZA MIRIAM</t>
  </si>
  <si>
    <t xml:space="preserve">BEATRIZ </t>
  </si>
  <si>
    <t>ALIGA</t>
  </si>
  <si>
    <t>MARIA GRACIELA</t>
  </si>
  <si>
    <t>YORKA MILAGROS</t>
  </si>
  <si>
    <t>ESCALANTE</t>
  </si>
  <si>
    <t>YAULILAHUA</t>
  </si>
  <si>
    <t>DAFNE PAMELA</t>
  </si>
  <si>
    <t>ROCIO ADI</t>
  </si>
  <si>
    <t>HUANAY</t>
  </si>
  <si>
    <t>RUTH ESTHER</t>
  </si>
  <si>
    <t>JESSICA MARGOT</t>
  </si>
  <si>
    <t>JANETH MELINA</t>
  </si>
  <si>
    <t>HAROLD LARRY</t>
  </si>
  <si>
    <t>BASURTO</t>
  </si>
  <si>
    <t>ERIKA PIERINA</t>
  </si>
  <si>
    <t>HUAMANPURA</t>
  </si>
  <si>
    <t xml:space="preserve">EDITH </t>
  </si>
  <si>
    <t>BEATRIZ SUSI</t>
  </si>
  <si>
    <t>LIZBETH YINELZIE</t>
  </si>
  <si>
    <t>NOHELY MELISSA</t>
  </si>
  <si>
    <t>RENY RUBEN</t>
  </si>
  <si>
    <t>CRISTHIAN IVAN</t>
  </si>
  <si>
    <t>ALEX PLACIDO</t>
  </si>
  <si>
    <t xml:space="preserve">ROGER CESAR </t>
  </si>
  <si>
    <t>LEDESMA</t>
  </si>
  <si>
    <t xml:space="preserve">ANDEER ANDREW </t>
  </si>
  <si>
    <t>PASCUAL</t>
  </si>
  <si>
    <t xml:space="preserve">VICTOR ALFONSO </t>
  </si>
  <si>
    <t>MARCOS</t>
  </si>
  <si>
    <t xml:space="preserve">JUNIOR ANDERSON </t>
  </si>
  <si>
    <t>INGENIERIA EN INDUSTRIAS ALIMENTARIAS</t>
  </si>
  <si>
    <t xml:space="preserve">YULY  </t>
  </si>
  <si>
    <t>LLACUA</t>
  </si>
  <si>
    <t xml:space="preserve">LOUSSET FABIOLA </t>
  </si>
  <si>
    <t>SULLA</t>
  </si>
  <si>
    <t xml:space="preserve">RUTH IRENE </t>
  </si>
  <si>
    <t>QUILIANO</t>
  </si>
  <si>
    <t xml:space="preserve">HENRY OMAR </t>
  </si>
  <si>
    <t>REYNOSO</t>
  </si>
  <si>
    <t xml:space="preserve">GIANCARLO GERALD </t>
  </si>
  <si>
    <t>VIZZI</t>
  </si>
  <si>
    <t xml:space="preserve">WILLIAM MICHAEL </t>
  </si>
  <si>
    <t>ÑAVINCOPA</t>
  </si>
  <si>
    <t>JUÑO</t>
  </si>
  <si>
    <t xml:space="preserve">MIGUEL ANGEL </t>
  </si>
  <si>
    <t>CIRINEO</t>
  </si>
  <si>
    <t xml:space="preserve">ANA ISABEL </t>
  </si>
  <si>
    <t xml:space="preserve">ZORAIMA LUZ </t>
  </si>
  <si>
    <t>CABRERA</t>
  </si>
  <si>
    <t xml:space="preserve">ALEX LUIS </t>
  </si>
  <si>
    <t xml:space="preserve">FIORELLA CARLA </t>
  </si>
  <si>
    <t xml:space="preserve">LIZETH DAYSE </t>
  </si>
  <si>
    <t>PUENTE</t>
  </si>
  <si>
    <t>HECTOR ARTURO</t>
  </si>
  <si>
    <t>MATA</t>
  </si>
  <si>
    <t>ADAUTO</t>
  </si>
  <si>
    <t>ZENON TEMISTOCLES</t>
  </si>
  <si>
    <t>ROSARIO NORA</t>
  </si>
  <si>
    <t>AMANDA IRIS</t>
  </si>
  <si>
    <t>06961919</t>
  </si>
  <si>
    <t>07870312</t>
  </si>
  <si>
    <t>316-2016-SG</t>
  </si>
  <si>
    <t>221-2016-SG</t>
  </si>
  <si>
    <t>360-2016-SG</t>
  </si>
  <si>
    <t>REDFOR RICARDO</t>
  </si>
  <si>
    <t xml:space="preserve">FUENTES RIVERA </t>
  </si>
  <si>
    <t>CHANCHA</t>
  </si>
  <si>
    <t>EDGAR FABRIZIO</t>
  </si>
  <si>
    <t>KATHIA JULIETT</t>
  </si>
  <si>
    <t>248-2016-SG</t>
  </si>
  <si>
    <t>259-2016-SG</t>
  </si>
  <si>
    <t>OLIVER</t>
  </si>
  <si>
    <t>RODOLFO FERNANDO</t>
  </si>
  <si>
    <t>BRYAN ANDRE</t>
  </si>
  <si>
    <t>PECHO</t>
  </si>
  <si>
    <t>KEVIN MARCELO</t>
  </si>
  <si>
    <t>ALMIDON</t>
  </si>
  <si>
    <t>KAREN KARINA</t>
  </si>
  <si>
    <t>ROBERTO CARLOS</t>
  </si>
  <si>
    <t>LONDOÑA</t>
  </si>
  <si>
    <t xml:space="preserve">VIDAL </t>
  </si>
  <si>
    <t>ALEX CLEVER</t>
  </si>
  <si>
    <t>GUILLEN</t>
  </si>
  <si>
    <t xml:space="preserve"> SULLCA </t>
  </si>
  <si>
    <t>JENNY MARGOTH</t>
  </si>
  <si>
    <t xml:space="preserve"> AMES</t>
  </si>
  <si>
    <t xml:space="preserve"> PAOLA LISETTE </t>
  </si>
  <si>
    <t xml:space="preserve"> VALVERDE </t>
  </si>
  <si>
    <t>FERNANDO ENRIQUE</t>
  </si>
  <si>
    <t xml:space="preserve">ADVINCULA </t>
  </si>
  <si>
    <t xml:space="preserve">LOPEZ DEYBIT </t>
  </si>
  <si>
    <t>ENRIQUE</t>
  </si>
  <si>
    <t xml:space="preserve"> JEAN CARLOS RUBEN</t>
  </si>
  <si>
    <t>COCHACHI</t>
  </si>
  <si>
    <t>EDISON MARBIN</t>
  </si>
  <si>
    <t>WILMER</t>
  </si>
  <si>
    <t>JOE CRISTIAN</t>
  </si>
  <si>
    <t xml:space="preserve">ALVAREZ </t>
  </si>
  <si>
    <t>LEITTY NURIA</t>
  </si>
  <si>
    <t>DAVID LEVI</t>
  </si>
  <si>
    <t>VICTOR MIGUEL</t>
  </si>
  <si>
    <t>PIET BERNARDO</t>
  </si>
  <si>
    <t>ALLPOCC</t>
  </si>
  <si>
    <t>JUAN HENRY</t>
  </si>
  <si>
    <t>JHESILYN PAOLA</t>
  </si>
  <si>
    <t xml:space="preserve">KELLY </t>
  </si>
  <si>
    <t>ZURITA</t>
  </si>
  <si>
    <t xml:space="preserve">MAYDA </t>
  </si>
  <si>
    <t>YANCE</t>
  </si>
  <si>
    <t>ODILIA DORIS</t>
  </si>
  <si>
    <t>ALDRITT YAMIL</t>
  </si>
  <si>
    <t>RODAS</t>
  </si>
  <si>
    <t>BETSABE LIVIA</t>
  </si>
  <si>
    <t>ANABEL DEYSI</t>
  </si>
  <si>
    <t xml:space="preserve">MELANIA </t>
  </si>
  <si>
    <t>VELASCO</t>
  </si>
  <si>
    <t xml:space="preserve">EDWAR </t>
  </si>
  <si>
    <t>SAMANTA CAROLINA</t>
  </si>
  <si>
    <t>ELIANA NOEMI</t>
  </si>
  <si>
    <t>INGRID</t>
  </si>
  <si>
    <t>CARHUARICRA</t>
  </si>
  <si>
    <t>HAYDER ROLANDO</t>
  </si>
  <si>
    <t>CESAR DANIEL</t>
  </si>
  <si>
    <t>TABRA</t>
  </si>
  <si>
    <t>NATALI LIZETH</t>
  </si>
  <si>
    <t>MIGUEL ENRIQUE</t>
  </si>
  <si>
    <t>BARRIOS</t>
  </si>
  <si>
    <t xml:space="preserve">RUTH YESICA </t>
  </si>
  <si>
    <t xml:space="preserve">RIDER ELIYEL </t>
  </si>
  <si>
    <t xml:space="preserve">YANETH  </t>
  </si>
  <si>
    <t>COLONIO</t>
  </si>
  <si>
    <t>EVELIN MAGALY</t>
  </si>
  <si>
    <t xml:space="preserve">ELISA ANGELICA </t>
  </si>
  <si>
    <t xml:space="preserve">SHERLY MILAGRO </t>
  </si>
  <si>
    <t>527-2016-SG</t>
  </si>
  <si>
    <t>433/LO 526-2016-SG</t>
  </si>
  <si>
    <t>439/LO 535-2016-SG</t>
  </si>
  <si>
    <t>532-2016-SG</t>
  </si>
  <si>
    <t>WALTHER ALEX KYD</t>
  </si>
  <si>
    <t>568-2016-SG</t>
  </si>
  <si>
    <t xml:space="preserve">FELIPE  </t>
  </si>
  <si>
    <t xml:space="preserve">ALEX SANDRO </t>
  </si>
  <si>
    <t xml:space="preserve">MONICA ROXANA </t>
  </si>
  <si>
    <t>ELIZABETH VERONICA</t>
  </si>
  <si>
    <t>ANTESANO</t>
  </si>
  <si>
    <t>OMAR SAUL</t>
  </si>
  <si>
    <t>MACHUCA</t>
  </si>
  <si>
    <t xml:space="preserve">ROCIO DEL CARMEN </t>
  </si>
  <si>
    <t>REINA</t>
  </si>
  <si>
    <t>OROSCO</t>
  </si>
  <si>
    <t>PERCY SAUL</t>
  </si>
  <si>
    <t>VILLAVICENCIO</t>
  </si>
  <si>
    <t>FELIX ALBERT</t>
  </si>
  <si>
    <t>TREVIÑOS</t>
  </si>
  <si>
    <t>NOA</t>
  </si>
  <si>
    <t>LILIANA LESSNY</t>
  </si>
  <si>
    <t>BREÑA</t>
  </si>
  <si>
    <t>MARIA ISABEL</t>
  </si>
  <si>
    <t xml:space="preserve">FRANKLIN MIGUEL </t>
  </si>
  <si>
    <t>LLIHUA</t>
  </si>
  <si>
    <t xml:space="preserve">PERCY WILLIAM </t>
  </si>
  <si>
    <t xml:space="preserve">LINCOLD DANIEL </t>
  </si>
  <si>
    <t xml:space="preserve">WILMER EDISON </t>
  </si>
  <si>
    <t>CHIHUAN</t>
  </si>
  <si>
    <t>POCOMUCHA</t>
  </si>
  <si>
    <t xml:space="preserve">ROBERT ERIK </t>
  </si>
  <si>
    <t>MENESES</t>
  </si>
  <si>
    <t xml:space="preserve">JOEL JONATAN </t>
  </si>
  <si>
    <t xml:space="preserve">CARLOS DANIEL </t>
  </si>
  <si>
    <t>REYMUNDO</t>
  </si>
  <si>
    <t xml:space="preserve">RONALD ENRIQUE </t>
  </si>
  <si>
    <t xml:space="preserve">FELIX PAUL </t>
  </si>
  <si>
    <t>REYNA</t>
  </si>
  <si>
    <t xml:space="preserve">ELVIS RAUL </t>
  </si>
  <si>
    <t xml:space="preserve">JOSE MIGUEL </t>
  </si>
  <si>
    <t xml:space="preserve">BEZALEIL  </t>
  </si>
  <si>
    <t xml:space="preserve">ENRIQUE RONALD </t>
  </si>
  <si>
    <t xml:space="preserve">JUAQUIN LEON </t>
  </si>
  <si>
    <t>ÑAHUERO</t>
  </si>
  <si>
    <t xml:space="preserve">HECTOR JESUS </t>
  </si>
  <si>
    <t xml:space="preserve">WILLY GISMAR </t>
  </si>
  <si>
    <t>CRUZADA</t>
  </si>
  <si>
    <t xml:space="preserve">DIANDYRA INDIRA </t>
  </si>
  <si>
    <t xml:space="preserve">RAY OSCAR </t>
  </si>
  <si>
    <t>ALONZO</t>
  </si>
  <si>
    <t xml:space="preserve">GEZER  </t>
  </si>
  <si>
    <t>JULCAPARI</t>
  </si>
  <si>
    <t xml:space="preserve">GUSTAVO ROQUE </t>
  </si>
  <si>
    <t>CHAHUAYO</t>
  </si>
  <si>
    <t xml:space="preserve">MARCO JHERSON </t>
  </si>
  <si>
    <t xml:space="preserve">ELVIS PAUL </t>
  </si>
  <si>
    <t xml:space="preserve">VICTOR FRANZ </t>
  </si>
  <si>
    <t xml:space="preserve">JACKELINE SILVIA </t>
  </si>
  <si>
    <t>VERGARA</t>
  </si>
  <si>
    <t xml:space="preserve">INES RAQUEL </t>
  </si>
  <si>
    <t>AUJAPIÑA</t>
  </si>
  <si>
    <t xml:space="preserve">EDGARDO FELIMON </t>
  </si>
  <si>
    <t>CHILENO</t>
  </si>
  <si>
    <t xml:space="preserve">LESLIE MARIA </t>
  </si>
  <si>
    <t>HUAYCAÑE</t>
  </si>
  <si>
    <t xml:space="preserve">JENNY  </t>
  </si>
  <si>
    <t>VELARDE</t>
  </si>
  <si>
    <t xml:space="preserve">SUSAN CLAUDIA </t>
  </si>
  <si>
    <t>CORNEJO</t>
  </si>
  <si>
    <t xml:space="preserve">CINTHYA  </t>
  </si>
  <si>
    <t xml:space="preserve">YESICA YOHANA </t>
  </si>
  <si>
    <t xml:space="preserve">OSCAR  </t>
  </si>
  <si>
    <t>QUINCHO</t>
  </si>
  <si>
    <t>ABAD</t>
  </si>
  <si>
    <t xml:space="preserve">RAUL ARMANDO </t>
  </si>
  <si>
    <t>URCO</t>
  </si>
  <si>
    <t xml:space="preserve">ALEX HEINER </t>
  </si>
  <si>
    <t xml:space="preserve">EDMUNDO JESUS </t>
  </si>
  <si>
    <t>HUATARONGO</t>
  </si>
  <si>
    <t xml:space="preserve">BEDER  </t>
  </si>
  <si>
    <t>LUME</t>
  </si>
  <si>
    <t xml:space="preserve">SARITA POLONIA </t>
  </si>
  <si>
    <t>GONZALO</t>
  </si>
  <si>
    <t xml:space="preserve">ERIKA MAGALI </t>
  </si>
  <si>
    <t xml:space="preserve">MARIA LUISA </t>
  </si>
  <si>
    <t xml:space="preserve">MAYRA LUCILA </t>
  </si>
  <si>
    <t xml:space="preserve">HELEM CIL </t>
  </si>
  <si>
    <t>LUYA</t>
  </si>
  <si>
    <t xml:space="preserve">YOLISA  </t>
  </si>
  <si>
    <t xml:space="preserve">EDY SILVIA </t>
  </si>
  <si>
    <t>REQUENA</t>
  </si>
  <si>
    <t xml:space="preserve">RUTH MAGALY </t>
  </si>
  <si>
    <t>HEIDY SEBASTIANA LUCERO</t>
  </si>
  <si>
    <t xml:space="preserve">HEIDI MIREILLE </t>
  </si>
  <si>
    <t>VALDEZ</t>
  </si>
  <si>
    <t xml:space="preserve">MARLENE  </t>
  </si>
  <si>
    <t>MAGALY DEL PILAR</t>
  </si>
  <si>
    <t>PUCHOC</t>
  </si>
  <si>
    <t xml:space="preserve">MADELEINE PAMELA </t>
  </si>
  <si>
    <t>ANGLAS</t>
  </si>
  <si>
    <t xml:space="preserve">EDINSON YORCAN </t>
  </si>
  <si>
    <t xml:space="preserve">ERIKA PATRICIA </t>
  </si>
  <si>
    <t xml:space="preserve">RUTH DEYSI </t>
  </si>
  <si>
    <t xml:space="preserve">JOCELYN ELVIRA </t>
  </si>
  <si>
    <t>CRISOSTOMO</t>
  </si>
  <si>
    <t xml:space="preserve">MAGALY LORENA </t>
  </si>
  <si>
    <t xml:space="preserve">EMILY MELINA </t>
  </si>
  <si>
    <t>GÜERE</t>
  </si>
  <si>
    <t xml:space="preserve">ROSARIO DE JESUS </t>
  </si>
  <si>
    <t>ALCALA</t>
  </si>
  <si>
    <t>HEBER CALEB</t>
  </si>
  <si>
    <t>HERBAS</t>
  </si>
  <si>
    <t>ALEX ELIAS</t>
  </si>
  <si>
    <t>GLADYS YESICA</t>
  </si>
  <si>
    <t>JOAQUIN</t>
  </si>
  <si>
    <t>DANITZA LIZET</t>
  </si>
  <si>
    <t>ARECHE</t>
  </si>
  <si>
    <t>JOEL JERSON</t>
  </si>
  <si>
    <t>CANAHUALPA</t>
  </si>
  <si>
    <t>PUÑEZ</t>
  </si>
  <si>
    <t>ANGELA MARGARET</t>
  </si>
  <si>
    <t>FIORELLA SHEYLA</t>
  </si>
  <si>
    <t>ELMER EDGAR</t>
  </si>
  <si>
    <t>CLAUDIA ROSA</t>
  </si>
  <si>
    <t>ATAYPOMA</t>
  </si>
  <si>
    <t>DICK FRANKLYN</t>
  </si>
  <si>
    <t>JEREMIAS</t>
  </si>
  <si>
    <t>VIDAL</t>
  </si>
  <si>
    <t>RHYS CHRISTIAN</t>
  </si>
  <si>
    <t>VALDIVIEZO</t>
  </si>
  <si>
    <t>JULIO ALBERTO</t>
  </si>
  <si>
    <t xml:space="preserve">ISAC </t>
  </si>
  <si>
    <t>ALLPOC</t>
  </si>
  <si>
    <t>LUIS EDWARD</t>
  </si>
  <si>
    <t>ODAR YERSY</t>
  </si>
  <si>
    <t>CUYUBAMBA</t>
  </si>
  <si>
    <t>JEAN PAUL</t>
  </si>
  <si>
    <t>PRADO</t>
  </si>
  <si>
    <t>BENJI EUEL</t>
  </si>
  <si>
    <t>COLLACHAGUA</t>
  </si>
  <si>
    <t>ARTHUR FRANK</t>
  </si>
  <si>
    <t xml:space="preserve">REYMONT </t>
  </si>
  <si>
    <t>KORALY GERMANDINA</t>
  </si>
  <si>
    <t>SEGUIL</t>
  </si>
  <si>
    <t>OLIVERA</t>
  </si>
  <si>
    <t>ALBA</t>
  </si>
  <si>
    <t>FREDY ISIDRO</t>
  </si>
  <si>
    <t>LAURA OLGA</t>
  </si>
  <si>
    <t>GUINEA</t>
  </si>
  <si>
    <t>KARINA MARIBEL</t>
  </si>
  <si>
    <t>SHADAN TOMAS</t>
  </si>
  <si>
    <t>ASORSA</t>
  </si>
  <si>
    <t>JENNY MARGOT</t>
  </si>
  <si>
    <t>VILLANUEVA</t>
  </si>
  <si>
    <t>MYLEN YESENIA</t>
  </si>
  <si>
    <t>CANTO</t>
  </si>
  <si>
    <t>JACKELYNE MILAGROS</t>
  </si>
  <si>
    <t>HANS JASSER</t>
  </si>
  <si>
    <t>CESAR DALMIRO</t>
  </si>
  <si>
    <t>YANCILEIDE MILUSKA</t>
  </si>
  <si>
    <t>SEDANO</t>
  </si>
  <si>
    <t>RONDON</t>
  </si>
  <si>
    <t>APONTE</t>
  </si>
  <si>
    <t>ELER VIDAL</t>
  </si>
  <si>
    <t>HEBERT RICHARD</t>
  </si>
  <si>
    <t>BEATRIZ BLANCA</t>
  </si>
  <si>
    <t xml:space="preserve">PAMELA </t>
  </si>
  <si>
    <t>YENOVEVA GEORGINHA</t>
  </si>
  <si>
    <t>HUAROC</t>
  </si>
  <si>
    <t>FIORELLA JANET</t>
  </si>
  <si>
    <t>EUSEBIA FIORELA</t>
  </si>
  <si>
    <t>OLGA ANGELICA</t>
  </si>
  <si>
    <t>DURAN</t>
  </si>
  <si>
    <t>SANDY KELLY</t>
  </si>
  <si>
    <t>GROVER LIONEL</t>
  </si>
  <si>
    <t>KELVIN LEBNIZ</t>
  </si>
  <si>
    <t xml:space="preserve">CIRO </t>
  </si>
  <si>
    <t>PIERRE GARY</t>
  </si>
  <si>
    <t xml:space="preserve">JHONATAN </t>
  </si>
  <si>
    <t>SERVA</t>
  </si>
  <si>
    <t>CHARLIE ELBIS</t>
  </si>
  <si>
    <t>KID ROGER</t>
  </si>
  <si>
    <t>OMAR JOSUE</t>
  </si>
  <si>
    <t>EVELIN MELIZA</t>
  </si>
  <si>
    <t>WILLIAM ALFONSO</t>
  </si>
  <si>
    <t>GUSTAVO ELVIS</t>
  </si>
  <si>
    <t>CRISTIAN GUIDO</t>
  </si>
  <si>
    <t>KATERINE DOLORES</t>
  </si>
  <si>
    <t>EDMERT JESUS</t>
  </si>
  <si>
    <t>BRYAN EMMANUEL</t>
  </si>
  <si>
    <t>AURIS</t>
  </si>
  <si>
    <t>HUAYTA</t>
  </si>
  <si>
    <t>NEHEMIAS EDISON</t>
  </si>
  <si>
    <t>URBANO</t>
  </si>
  <si>
    <t>DANNY DANIEL</t>
  </si>
  <si>
    <t>PEDRO JESUS</t>
  </si>
  <si>
    <t>ANDERSON KENYO</t>
  </si>
  <si>
    <t>LLAMOCCA</t>
  </si>
  <si>
    <t xml:space="preserve">NILSON </t>
  </si>
  <si>
    <t xml:space="preserve">ALEX </t>
  </si>
  <si>
    <t>YANET ROCIO</t>
  </si>
  <si>
    <t>LUZ FABIOLA</t>
  </si>
  <si>
    <t>CANCHIHUAMAN</t>
  </si>
  <si>
    <t>QUIJADA</t>
  </si>
  <si>
    <t xml:space="preserve">CESAR </t>
  </si>
  <si>
    <t>NADISKA NAMIN</t>
  </si>
  <si>
    <t xml:space="preserve">LOZANIA </t>
  </si>
  <si>
    <t>GIRALDEZ</t>
  </si>
  <si>
    <t>JOSELYN PATRICIA</t>
  </si>
  <si>
    <t>CARLA ELIZABETH</t>
  </si>
  <si>
    <t>MADELEINE ISABEL</t>
  </si>
  <si>
    <t xml:space="preserve">ARMANDO </t>
  </si>
  <si>
    <t>CINTHIA DEL PILAR</t>
  </si>
  <si>
    <t>SACHAHUAMAN</t>
  </si>
  <si>
    <t>KATERINE GLADYS</t>
  </si>
  <si>
    <t>BRAÑES</t>
  </si>
  <si>
    <t>JAVIER GUILLERMO</t>
  </si>
  <si>
    <t>VALERO</t>
  </si>
  <si>
    <t xml:space="preserve">SHEYLA </t>
  </si>
  <si>
    <t>MARIZA MARGARITA</t>
  </si>
  <si>
    <t>KELLY DIANA</t>
  </si>
  <si>
    <t>MADAI MILCA</t>
  </si>
  <si>
    <t>MARGARET SARIDA</t>
  </si>
  <si>
    <t>SOSA</t>
  </si>
  <si>
    <t>ALICIA JACKELINE</t>
  </si>
  <si>
    <t>LUZ ANGELICA</t>
  </si>
  <si>
    <t>LYZ ROCIO</t>
  </si>
  <si>
    <t>DENIS BILL</t>
  </si>
  <si>
    <t>OVIEDO</t>
  </si>
  <si>
    <t>JORGE TOMAS</t>
  </si>
  <si>
    <t>JACOBE</t>
  </si>
  <si>
    <t>LLORONA</t>
  </si>
  <si>
    <t>WENDY DEL ROSARIO</t>
  </si>
  <si>
    <t>WALDE</t>
  </si>
  <si>
    <t>KATHERINE MILAGROS</t>
  </si>
  <si>
    <t>KRIETE</t>
  </si>
  <si>
    <t>KRISTEL RUBY</t>
  </si>
  <si>
    <t xml:space="preserve">MABEL </t>
  </si>
  <si>
    <t>JIMENA FLERIDA</t>
  </si>
  <si>
    <t>NESTARES</t>
  </si>
  <si>
    <t>YENI LINA</t>
  </si>
  <si>
    <t>COSSIO</t>
  </si>
  <si>
    <t>MARILIA IRMA</t>
  </si>
  <si>
    <t>ARENALES</t>
  </si>
  <si>
    <t>JACKELINE CHARO</t>
  </si>
  <si>
    <t>ESTEFANI PAOLA</t>
  </si>
  <si>
    <t>SUCUITANA</t>
  </si>
  <si>
    <t>YURICO YOMARA</t>
  </si>
  <si>
    <t>OYOLA</t>
  </si>
  <si>
    <t>MICHAEL ESTALYN</t>
  </si>
  <si>
    <t>SHERLON WERNER</t>
  </si>
  <si>
    <t>JOYSI ALESSANDRA</t>
  </si>
  <si>
    <t xml:space="preserve">GLENY </t>
  </si>
  <si>
    <t>EDWARD JOSEPH</t>
  </si>
  <si>
    <t>CAMPODONICO</t>
  </si>
  <si>
    <t>JUAN GABRIEL</t>
  </si>
  <si>
    <t xml:space="preserve">LETICIA </t>
  </si>
  <si>
    <t>HUALLULLO</t>
  </si>
  <si>
    <t>IRVING JUNIOR</t>
  </si>
  <si>
    <t>DIANA VICTORIA</t>
  </si>
  <si>
    <t>CHUQUIMANTARI</t>
  </si>
  <si>
    <t>KARINA ERIKA</t>
  </si>
  <si>
    <t>RAVICHAGUA</t>
  </si>
  <si>
    <t>PAMELA MILAGROS</t>
  </si>
  <si>
    <t>WENDY STEFANY</t>
  </si>
  <si>
    <t>GUEVARA</t>
  </si>
  <si>
    <t>LIZET MIRIAM</t>
  </si>
  <si>
    <t>KEVIN BRANDOM</t>
  </si>
  <si>
    <t>PAMELA LIZBETH</t>
  </si>
  <si>
    <t>UNTIVEROS</t>
  </si>
  <si>
    <t>SUSAN PAMELA</t>
  </si>
  <si>
    <t>PANEZ</t>
  </si>
  <si>
    <t>SANDY PAOLA</t>
  </si>
  <si>
    <t>COCA</t>
  </si>
  <si>
    <t>LADY VANESSA</t>
  </si>
  <si>
    <t>SANDRA SOLEDAD</t>
  </si>
  <si>
    <t>DENISSE FIORELLA</t>
  </si>
  <si>
    <t>AGUEDO</t>
  </si>
  <si>
    <t>KATHERINE ANABEL</t>
  </si>
  <si>
    <t xml:space="preserve">JESUS </t>
  </si>
  <si>
    <t>ANNIE XRISA</t>
  </si>
  <si>
    <t>LIZBETH LUCELIA</t>
  </si>
  <si>
    <t>ANDIA</t>
  </si>
  <si>
    <t>LESLIE FIORELLA</t>
  </si>
  <si>
    <t>ISLA</t>
  </si>
  <si>
    <t>KELLY SHERLLY</t>
  </si>
  <si>
    <t>LIZETH JIMENA</t>
  </si>
  <si>
    <t>JHERALD HAROLD</t>
  </si>
  <si>
    <t xml:space="preserve">JULY </t>
  </si>
  <si>
    <t>ANEL DENISE</t>
  </si>
  <si>
    <t>ESTEFANI FABIOLA</t>
  </si>
  <si>
    <t>JACKELINE LILIAN</t>
  </si>
  <si>
    <t xml:space="preserve">SADIT </t>
  </si>
  <si>
    <t xml:space="preserve">LEIDY </t>
  </si>
  <si>
    <t>KARINA PILAR</t>
  </si>
  <si>
    <t>CLAUDIA PATRICIA</t>
  </si>
  <si>
    <t>PATRICIA RAQUEL</t>
  </si>
  <si>
    <t>KAREN NAYSHA</t>
  </si>
  <si>
    <t>ANDERSON MIGUEL</t>
  </si>
  <si>
    <t>LIZ SOFIA</t>
  </si>
  <si>
    <t>YALI</t>
  </si>
  <si>
    <t>ARAUZO</t>
  </si>
  <si>
    <t xml:space="preserve">ANGELA </t>
  </si>
  <si>
    <t>QUIROGA</t>
  </si>
  <si>
    <t>ADRIANO</t>
  </si>
  <si>
    <t>WALTER CRISTIAN</t>
  </si>
  <si>
    <t>ROMER</t>
  </si>
  <si>
    <t>588-2016-SG</t>
  </si>
  <si>
    <t>589-2016-SG</t>
  </si>
  <si>
    <t>594-2016-SG</t>
  </si>
  <si>
    <t>589-CU-2016</t>
  </si>
  <si>
    <t>REGULARIZAR</t>
  </si>
  <si>
    <t>CU</t>
  </si>
  <si>
    <t>BUENO</t>
  </si>
  <si>
    <t>CHUQUILIN</t>
  </si>
  <si>
    <t>GOICOCHEA</t>
  </si>
  <si>
    <t>RENDON</t>
  </si>
  <si>
    <t>HECTOR GODOFREDO</t>
  </si>
  <si>
    <t>EDSON DARIO</t>
  </si>
  <si>
    <t>YOLANDA DARIA</t>
  </si>
  <si>
    <t>VICTOR RAUL</t>
  </si>
  <si>
    <t>HENRRY RAUL</t>
  </si>
  <si>
    <t>ROCIO MARIBEL</t>
  </si>
  <si>
    <t>ELVIS FELIPE</t>
  </si>
  <si>
    <t>PORTAL</t>
  </si>
  <si>
    <t>CONDE</t>
  </si>
  <si>
    <t>QUINTANILLA</t>
  </si>
  <si>
    <t>GALINDEZ</t>
  </si>
  <si>
    <t>JORA</t>
  </si>
  <si>
    <t>GARZON</t>
  </si>
  <si>
    <t>ANGEL</t>
  </si>
  <si>
    <t>LUZA</t>
  </si>
  <si>
    <t>SERPA</t>
  </si>
  <si>
    <t>AGUSTIN</t>
  </si>
  <si>
    <t>CARACUZMA</t>
  </si>
  <si>
    <t>HUANQUIS</t>
  </si>
  <si>
    <t>BARRIONUEVO</t>
  </si>
  <si>
    <t>ARENAS</t>
  </si>
  <si>
    <t>REMAR</t>
  </si>
  <si>
    <t>VALLADOLID</t>
  </si>
  <si>
    <t>SOCUALAYA</t>
  </si>
  <si>
    <t>ORDINOLA</t>
  </si>
  <si>
    <t>HUATUCO</t>
  </si>
  <si>
    <t>CHOCCE</t>
  </si>
  <si>
    <t>LLACZA</t>
  </si>
  <si>
    <t>REFULIO</t>
  </si>
  <si>
    <t>NOLASCO</t>
  </si>
  <si>
    <t>ORCON</t>
  </si>
  <si>
    <t>TUNQUE</t>
  </si>
  <si>
    <t>VENTURA</t>
  </si>
  <si>
    <t>ORONCOY</t>
  </si>
  <si>
    <t>ASCONA</t>
  </si>
  <si>
    <t>CALIXTRO</t>
  </si>
  <si>
    <t>HUARI</t>
  </si>
  <si>
    <t>MUNGUIA</t>
  </si>
  <si>
    <t>UCHARICO</t>
  </si>
  <si>
    <t>PRIETO</t>
  </si>
  <si>
    <t>GONGORA</t>
  </si>
  <si>
    <t>BEJAR</t>
  </si>
  <si>
    <t>PODESTA</t>
  </si>
  <si>
    <t>VENTO</t>
  </si>
  <si>
    <t>IBAÑEZ</t>
  </si>
  <si>
    <t>ARANCEL</t>
  </si>
  <si>
    <t>CANCHARI</t>
  </si>
  <si>
    <t>MELENDEZ</t>
  </si>
  <si>
    <t>HOSPINAL</t>
  </si>
  <si>
    <t>RECUAY</t>
  </si>
  <si>
    <t>SUYURI</t>
  </si>
  <si>
    <t>PIO</t>
  </si>
  <si>
    <t>PELAYO</t>
  </si>
  <si>
    <t>IGNACIO</t>
  </si>
  <si>
    <t>RAIMUNDO</t>
  </si>
  <si>
    <t>CHUMBE</t>
  </si>
  <si>
    <t>MELLADO</t>
  </si>
  <si>
    <t>SIMEON</t>
  </si>
  <si>
    <t>VITOR</t>
  </si>
  <si>
    <t>CHAUPIS</t>
  </si>
  <si>
    <t>VERANO</t>
  </si>
  <si>
    <t>ARAUCO</t>
  </si>
  <si>
    <t>ACUÑA</t>
  </si>
  <si>
    <t>LANAZCA</t>
  </si>
  <si>
    <t>CHILLCCE</t>
  </si>
  <si>
    <t>HUANUCO</t>
  </si>
  <si>
    <t>PARI</t>
  </si>
  <si>
    <t>TAPARA</t>
  </si>
  <si>
    <t>SOTOMAYOR</t>
  </si>
  <si>
    <t>GUERE</t>
  </si>
  <si>
    <t>RICO</t>
  </si>
  <si>
    <t>BALLASCO</t>
  </si>
  <si>
    <t>CORONEL</t>
  </si>
  <si>
    <t>TERBULLINO</t>
  </si>
  <si>
    <t>SIMBRON</t>
  </si>
  <si>
    <t>TALAVERA</t>
  </si>
  <si>
    <t>AROSTE</t>
  </si>
  <si>
    <t>NARVAEZ</t>
  </si>
  <si>
    <t>GARCILAZO</t>
  </si>
  <si>
    <t>QUISPILLOCLLA</t>
  </si>
  <si>
    <t>PROA</t>
  </si>
  <si>
    <t>ALAYA</t>
  </si>
  <si>
    <t>CAMBILLO</t>
  </si>
  <si>
    <t>MANCHA</t>
  </si>
  <si>
    <t>SALINAS</t>
  </si>
  <si>
    <t>RAVELO</t>
  </si>
  <si>
    <t>VILLASANTE</t>
  </si>
  <si>
    <t>HARO</t>
  </si>
  <si>
    <t>MONTALVO</t>
  </si>
  <si>
    <t>MORI</t>
  </si>
  <si>
    <t>HUAMANCAYO</t>
  </si>
  <si>
    <t>HJUNO</t>
  </si>
  <si>
    <t>MACASSI</t>
  </si>
  <si>
    <t>ALLASI</t>
  </si>
  <si>
    <t>HUISA</t>
  </si>
  <si>
    <t>CHULLUNCUY</t>
  </si>
  <si>
    <t>ARRIOLA</t>
  </si>
  <si>
    <t>COLLAO</t>
  </si>
  <si>
    <t>SUERE</t>
  </si>
  <si>
    <t>CABIESES</t>
  </si>
  <si>
    <t>PECHU</t>
  </si>
  <si>
    <t>CALLUPE</t>
  </si>
  <si>
    <t>ARZAPALO</t>
  </si>
  <si>
    <t>MARTEL</t>
  </si>
  <si>
    <t>SANTILLANA</t>
  </si>
  <si>
    <t>ILLANES</t>
  </si>
  <si>
    <t>REYNALDO EDUARDO</t>
  </si>
  <si>
    <t>JUAN GENARO</t>
  </si>
  <si>
    <t>JUAN ANTENOR</t>
  </si>
  <si>
    <t>KENT ERIK</t>
  </si>
  <si>
    <t xml:space="preserve">SOCRATES </t>
  </si>
  <si>
    <t>RICARDO RAFAEL</t>
  </si>
  <si>
    <t xml:space="preserve">ROLANDO </t>
  </si>
  <si>
    <t>RONALD FRANCISCO</t>
  </si>
  <si>
    <t>DAYAN ANYULY</t>
  </si>
  <si>
    <t>ROXANA YUDIT</t>
  </si>
  <si>
    <t xml:space="preserve">BELISARIO </t>
  </si>
  <si>
    <t>LESLI STEFENI</t>
  </si>
  <si>
    <t>TONY REILLY</t>
  </si>
  <si>
    <t>CYNTHIA MELISSA</t>
  </si>
  <si>
    <t>DEYVIS JESUS</t>
  </si>
  <si>
    <t>RODOLFO MARTIN</t>
  </si>
  <si>
    <t>SHULEAM MARA</t>
  </si>
  <si>
    <t>DOMINICO MIGUEL</t>
  </si>
  <si>
    <t>LUIS FREDDY</t>
  </si>
  <si>
    <t xml:space="preserve">EUSEBIO </t>
  </si>
  <si>
    <t xml:space="preserve">LEYDI </t>
  </si>
  <si>
    <t>ARACELI MAGALI</t>
  </si>
  <si>
    <t>JHON WILMER</t>
  </si>
  <si>
    <t xml:space="preserve">FERNANDO </t>
  </si>
  <si>
    <t>CRISTHIAN JHOSEP</t>
  </si>
  <si>
    <t>SARITA ANTONINA</t>
  </si>
  <si>
    <t xml:space="preserve">LEO </t>
  </si>
  <si>
    <t>ALBERTO DIEGO</t>
  </si>
  <si>
    <t xml:space="preserve">FELICIA </t>
  </si>
  <si>
    <t>FRANK JIMY</t>
  </si>
  <si>
    <t>EDWIN JHONATAN</t>
  </si>
  <si>
    <t>DEYSI KARINA</t>
  </si>
  <si>
    <t xml:space="preserve">HEIDY </t>
  </si>
  <si>
    <t>GERSON CHRISTIAN</t>
  </si>
  <si>
    <t>EILEN DANET</t>
  </si>
  <si>
    <t>IRVEN CARLOS</t>
  </si>
  <si>
    <t>JANDERY MARGOT</t>
  </si>
  <si>
    <t>YANINA NIVIA</t>
  </si>
  <si>
    <t>IRMA GLICET</t>
  </si>
  <si>
    <t>DANTE DAVID</t>
  </si>
  <si>
    <t>NILS NEMESIO SAMUEL</t>
  </si>
  <si>
    <t xml:space="preserve">WILLIAM </t>
  </si>
  <si>
    <t>JOSE AUGUSTO</t>
  </si>
  <si>
    <t>JOHN JUANJUI</t>
  </si>
  <si>
    <t xml:space="preserve">DENNIS </t>
  </si>
  <si>
    <t>SINTIA YULI</t>
  </si>
  <si>
    <t>ADA SOFIA</t>
  </si>
  <si>
    <t>MARISOL ELENA</t>
  </si>
  <si>
    <t>RODOLFO TEOFANES</t>
  </si>
  <si>
    <t>ISAMAR LILIANA</t>
  </si>
  <si>
    <t>LUIS MARINO</t>
  </si>
  <si>
    <t>CINDY PILAR</t>
  </si>
  <si>
    <t>ALFREDO ANTONIO</t>
  </si>
  <si>
    <t xml:space="preserve">ROCKY </t>
  </si>
  <si>
    <t>DAVID EMMANUEL</t>
  </si>
  <si>
    <t>ADAN ISAIAS</t>
  </si>
  <si>
    <t>YURI LEO</t>
  </si>
  <si>
    <t>IRINEO SAUL</t>
  </si>
  <si>
    <t xml:space="preserve">GIANCARLO </t>
  </si>
  <si>
    <t>ANA ROSA</t>
  </si>
  <si>
    <t>EDUARDO CRISTHIAN</t>
  </si>
  <si>
    <t>CRISS SINDY</t>
  </si>
  <si>
    <t>EFRAIN ANGEL</t>
  </si>
  <si>
    <t>JESUS ALFONSO</t>
  </si>
  <si>
    <t>TONY FELIX</t>
  </si>
  <si>
    <t>EDERSONN PABLO</t>
  </si>
  <si>
    <t>KATHIA SHIRLEY</t>
  </si>
  <si>
    <t>IRIS AMPARO</t>
  </si>
  <si>
    <t>ROBER BRANDO</t>
  </si>
  <si>
    <t>JEYSON JUNIOR</t>
  </si>
  <si>
    <t>EMILIO AQUILES</t>
  </si>
  <si>
    <t>MAGALY MILAGROS</t>
  </si>
  <si>
    <t>KATHERINE VANESSA</t>
  </si>
  <si>
    <t>PABLO CHRISTIAN</t>
  </si>
  <si>
    <t>LUCERO DEYSSI</t>
  </si>
  <si>
    <t xml:space="preserve">YELENA </t>
  </si>
  <si>
    <t xml:space="preserve">ELSA </t>
  </si>
  <si>
    <t>DINER SHOWET</t>
  </si>
  <si>
    <t xml:space="preserve">JEANCARLO </t>
  </si>
  <si>
    <t>LIZBET JUANA</t>
  </si>
  <si>
    <t>FABIOLA FIORELLA</t>
  </si>
  <si>
    <t>ROOSEVETH RAUL</t>
  </si>
  <si>
    <t>SENDY IRIS</t>
  </si>
  <si>
    <t>ADALBERTO MIGUEL</t>
  </si>
  <si>
    <t>CARLOS BRAYAN</t>
  </si>
  <si>
    <t>YORDANO JOSE</t>
  </si>
  <si>
    <t>GUSTAVO FERNANDO</t>
  </si>
  <si>
    <t>KATTY DIANA</t>
  </si>
  <si>
    <t>KEVIN DANTE</t>
  </si>
  <si>
    <t>EDGAR ELMER</t>
  </si>
  <si>
    <t>ROYER ANDREE</t>
  </si>
  <si>
    <t>ISAMAR ANGELICA</t>
  </si>
  <si>
    <t>FRANKLIN JESUS</t>
  </si>
  <si>
    <t>EDUARDO ANTONIO</t>
  </si>
  <si>
    <t>KELLER RICARDO</t>
  </si>
  <si>
    <t>VITO RAUL</t>
  </si>
  <si>
    <t>EMELY LUZ</t>
  </si>
  <si>
    <t xml:space="preserve">HILDER </t>
  </si>
  <si>
    <t>RICHAR LEONCIO</t>
  </si>
  <si>
    <t>ANDERSSON VLADIMIR</t>
  </si>
  <si>
    <t>FRITS RONALD</t>
  </si>
  <si>
    <t>LIZETH FATIMA</t>
  </si>
  <si>
    <t>DANIEL ALBERTO</t>
  </si>
  <si>
    <t>MILAGROS CONSUELO</t>
  </si>
  <si>
    <t>WILFREND SADAM</t>
  </si>
  <si>
    <t>ANDREA SUSANA</t>
  </si>
  <si>
    <t>VLADIMIR MARTIN</t>
  </si>
  <si>
    <t>FANNY LESLY</t>
  </si>
  <si>
    <t>MAVIA LIZBET</t>
  </si>
  <si>
    <t xml:space="preserve">PAVEL </t>
  </si>
  <si>
    <t>FREDDY JIMMY</t>
  </si>
  <si>
    <t>PAULO CESAR</t>
  </si>
  <si>
    <t>MAYORI CRIS</t>
  </si>
  <si>
    <t>KENNIDY JORDY</t>
  </si>
  <si>
    <t>JONATHAN FRANCISCO</t>
  </si>
  <si>
    <t xml:space="preserve">LIDIA </t>
  </si>
  <si>
    <t>CARLOS ALFREDO</t>
  </si>
  <si>
    <t xml:space="preserve">EDGAR </t>
  </si>
  <si>
    <t>MAXIMO MARKS</t>
  </si>
  <si>
    <t>PAULA LUISA</t>
  </si>
  <si>
    <t>KELLY LILIANA</t>
  </si>
  <si>
    <t>DAVID ELIAS</t>
  </si>
  <si>
    <t>DIEGO HUMBERTO</t>
  </si>
  <si>
    <t>LICY LEONISA</t>
  </si>
  <si>
    <t>SHEYLA MELISSA</t>
  </si>
  <si>
    <t>DANTE RAMIRO</t>
  </si>
  <si>
    <t>HIRVIN EDUARDO</t>
  </si>
  <si>
    <t>KUSY ADRIANA</t>
  </si>
  <si>
    <t>WILLINGTON SMITH</t>
  </si>
  <si>
    <t>VICTOR JHOEL</t>
  </si>
  <si>
    <t>DENNIS GUZMAN</t>
  </si>
  <si>
    <t>PAOLO CESAR</t>
  </si>
  <si>
    <t>GUSTAVO ARTURO</t>
  </si>
  <si>
    <t>HECTOR ALFREDO</t>
  </si>
  <si>
    <t>NELSON ALEXANDER</t>
  </si>
  <si>
    <t>JEAN KEVIN</t>
  </si>
  <si>
    <t>ANGEL MOISES</t>
  </si>
  <si>
    <t>ALEX RONALD</t>
  </si>
  <si>
    <t>FABIOLA LIVIA</t>
  </si>
  <si>
    <t>MARIBEL SUSANA</t>
  </si>
  <si>
    <t>TEODORO DEMETRIO</t>
  </si>
  <si>
    <t>KATHERINE MELIZA</t>
  </si>
  <si>
    <t>MONICA RUTH</t>
  </si>
  <si>
    <t>JESICA MILAGROS</t>
  </si>
  <si>
    <t>GABRIELA MERCEDES</t>
  </si>
  <si>
    <t>KELI KATHERINE</t>
  </si>
  <si>
    <t>LILIAN ASTRID</t>
  </si>
  <si>
    <t>JACKELIN ROCIO</t>
  </si>
  <si>
    <t>KATTY ROCIO</t>
  </si>
  <si>
    <t>JESSICA ELIZABETH</t>
  </si>
  <si>
    <t>KAREN NOEMI</t>
  </si>
  <si>
    <t>MONICA BERTHA</t>
  </si>
  <si>
    <t>MILAGROS ZULEMA</t>
  </si>
  <si>
    <t>ZANDRA ROXANA</t>
  </si>
  <si>
    <t xml:space="preserve">HELI </t>
  </si>
  <si>
    <t>ALDER EDWIN</t>
  </si>
  <si>
    <t>ROSA HERMINIA</t>
  </si>
  <si>
    <t>MAYCOL GUSTAVO</t>
  </si>
  <si>
    <t>THALIA SANDRA</t>
  </si>
  <si>
    <t>JAIME VICTOR</t>
  </si>
  <si>
    <t>ANTHONY PAUL</t>
  </si>
  <si>
    <t>MILAGROS HEIDI</t>
  </si>
  <si>
    <t>DEYSI PAMELA</t>
  </si>
  <si>
    <t>FRANZ MANFRED</t>
  </si>
  <si>
    <t>DENNY TONY</t>
  </si>
  <si>
    <t>DITMAR VIDAL</t>
  </si>
  <si>
    <t>KELLY MAYELA</t>
  </si>
  <si>
    <t>DIEGO EDUARDO</t>
  </si>
  <si>
    <t>EDUARDO ELEAZAR</t>
  </si>
  <si>
    <t>YESAMIN MARLENI</t>
  </si>
  <si>
    <t>MICHAEL GERSON</t>
  </si>
  <si>
    <t>SHEILA KACTIE</t>
  </si>
  <si>
    <t xml:space="preserve">BLANCA </t>
  </si>
  <si>
    <t>GIULIANA CECILIA</t>
  </si>
  <si>
    <t>KATHY KATERINE</t>
  </si>
  <si>
    <t>ERIK EDSON</t>
  </si>
  <si>
    <t>BRANGY ISABEL</t>
  </si>
  <si>
    <t>YESSIRA VALERIA</t>
  </si>
  <si>
    <t>JAVIER MATIAS</t>
  </si>
  <si>
    <t xml:space="preserve">KARINA </t>
  </si>
  <si>
    <t>GARY KIEL</t>
  </si>
  <si>
    <t>MARIELA CAROLIN</t>
  </si>
  <si>
    <t>MARLITT DAFNE</t>
  </si>
  <si>
    <t>SANDY YOSELIN</t>
  </si>
  <si>
    <t>YRAIDA MARGARITA DEL ROSARIO</t>
  </si>
  <si>
    <t>DENISSE TEFFANY</t>
  </si>
  <si>
    <t>BEATRIZ ADELA</t>
  </si>
  <si>
    <t>ELVA ZILA</t>
  </si>
  <si>
    <t>JIBAN JONLENO</t>
  </si>
  <si>
    <t>LIZEDT YESECA</t>
  </si>
  <si>
    <t>JOSE ALBERTO</t>
  </si>
  <si>
    <t>ERWIN JESUS</t>
  </si>
  <si>
    <t xml:space="preserve">JUDITH </t>
  </si>
  <si>
    <t>ARASHELY BHOILY</t>
  </si>
  <si>
    <t>MARGARITA FLOR</t>
  </si>
  <si>
    <t>EVELYN ROCIO</t>
  </si>
  <si>
    <t xml:space="preserve">ZAIRA </t>
  </si>
  <si>
    <t>CONSUELO DIDA</t>
  </si>
  <si>
    <t>08655878</t>
  </si>
  <si>
    <t>601-2016-SG</t>
  </si>
  <si>
    <t>INGENIERIA METALURGICA Y DE METALURGICA Y DE MATERIALES</t>
  </si>
  <si>
    <t>JANETH</t>
  </si>
  <si>
    <t>LUJAN</t>
  </si>
  <si>
    <t>ZENTENO</t>
  </si>
  <si>
    <t>ANAYA</t>
  </si>
  <si>
    <t>CAJAHUANCA</t>
  </si>
  <si>
    <t>LUIS ERNESTO</t>
  </si>
  <si>
    <t>LURDES VILMA</t>
  </si>
  <si>
    <t>ALEJANDRO FELIX</t>
  </si>
  <si>
    <t xml:space="preserve">CAEN </t>
  </si>
  <si>
    <t>JESSICA JANETH</t>
  </si>
  <si>
    <t xml:space="preserve">EZEQUIAS </t>
  </si>
  <si>
    <t>MARIO MARINO</t>
  </si>
  <si>
    <t>ARGANDOÑA</t>
  </si>
  <si>
    <t>SCABARROZZI</t>
  </si>
  <si>
    <t>MIGUEL</t>
  </si>
  <si>
    <t>TORIBIO</t>
  </si>
  <si>
    <t>CIPRIANO</t>
  </si>
  <si>
    <t>HORMAZA</t>
  </si>
  <si>
    <t>AYQUIPA</t>
  </si>
  <si>
    <t>URQUIZO</t>
  </si>
  <si>
    <t>ANGO</t>
  </si>
  <si>
    <t>ALBERTO</t>
  </si>
  <si>
    <t>TRAVEZAN</t>
  </si>
  <si>
    <t>MALLASCCA</t>
  </si>
  <si>
    <t>MUCHAC</t>
  </si>
  <si>
    <t>LASTRA</t>
  </si>
  <si>
    <t>AZAÑA</t>
  </si>
  <si>
    <t>CAYSAHUANA</t>
  </si>
  <si>
    <t>HUACACHI</t>
  </si>
  <si>
    <t>PEINADO</t>
  </si>
  <si>
    <t>UNOCC</t>
  </si>
  <si>
    <t>PARODI</t>
  </si>
  <si>
    <t>RAVILLA</t>
  </si>
  <si>
    <t>CORAL</t>
  </si>
  <si>
    <t>AMEZQUITA</t>
  </si>
  <si>
    <t>TAZA</t>
  </si>
  <si>
    <t>HUALPA</t>
  </si>
  <si>
    <t>LLANOS</t>
  </si>
  <si>
    <t>BALBUENA</t>
  </si>
  <si>
    <t>RENOJO</t>
  </si>
  <si>
    <t>CANALES</t>
  </si>
  <si>
    <t>ANDAMAYO</t>
  </si>
  <si>
    <t>QUIÑONEZ</t>
  </si>
  <si>
    <t>BILBAO</t>
  </si>
  <si>
    <t>HERCILLA</t>
  </si>
  <si>
    <t>AMABLE</t>
  </si>
  <si>
    <t>HUAMALI</t>
  </si>
  <si>
    <t>LLAUCE</t>
  </si>
  <si>
    <t>MALVARTE</t>
  </si>
  <si>
    <t>MATTOS</t>
  </si>
  <si>
    <t>HUANCA</t>
  </si>
  <si>
    <t>CCORAHUA</t>
  </si>
  <si>
    <t>MARCALAYA</t>
  </si>
  <si>
    <t>CUYA</t>
  </si>
  <si>
    <t>PUCUHUARANGA</t>
  </si>
  <si>
    <t>YUPARI</t>
  </si>
  <si>
    <t>SOTACURO</t>
  </si>
  <si>
    <t>VILLALVA</t>
  </si>
  <si>
    <t>COQUEL</t>
  </si>
  <si>
    <t>AIRE</t>
  </si>
  <si>
    <t>QUISPIALAYA</t>
  </si>
  <si>
    <t>AREVALO</t>
  </si>
  <si>
    <t>NAVEROS</t>
  </si>
  <si>
    <t>NAZARIO</t>
  </si>
  <si>
    <t>ASSAYAG</t>
  </si>
  <si>
    <t>PACHARY</t>
  </si>
  <si>
    <t>TAPULLIMA</t>
  </si>
  <si>
    <t>CHURAMPI</t>
  </si>
  <si>
    <t>SACCSARA</t>
  </si>
  <si>
    <t>ASTUHUAMAN</t>
  </si>
  <si>
    <t>CAÑARI</t>
  </si>
  <si>
    <t>ALE</t>
  </si>
  <si>
    <t>MAITA</t>
  </si>
  <si>
    <t>YAUYO</t>
  </si>
  <si>
    <t>HACHA</t>
  </si>
  <si>
    <t>ISUHUAYLAS</t>
  </si>
  <si>
    <t>OBISPO</t>
  </si>
  <si>
    <t>PEÑARES</t>
  </si>
  <si>
    <t>JUICA</t>
  </si>
  <si>
    <t>DIONICIO</t>
  </si>
  <si>
    <t>ANTONIO JESUS</t>
  </si>
  <si>
    <t>KATY LUZ</t>
  </si>
  <si>
    <t>SANDRA YENI</t>
  </si>
  <si>
    <t>JUNIOR HANS</t>
  </si>
  <si>
    <t>MARITZA RAQUEL</t>
  </si>
  <si>
    <t>ROSSMERY MAYUMI</t>
  </si>
  <si>
    <t>RICARDO ALEX</t>
  </si>
  <si>
    <t>YASU TANIA</t>
  </si>
  <si>
    <t>LIZ MARIA</t>
  </si>
  <si>
    <t xml:space="preserve">TELMO </t>
  </si>
  <si>
    <t>JOSE MANUEL</t>
  </si>
  <si>
    <t>YESICA DEYSI</t>
  </si>
  <si>
    <t>EDMUNDO HERNAN</t>
  </si>
  <si>
    <t>MARIANE SORAYA</t>
  </si>
  <si>
    <t>ERNESTO NOAM</t>
  </si>
  <si>
    <t>MIGUEL RICHARD</t>
  </si>
  <si>
    <t>WILMHAR MILTHON</t>
  </si>
  <si>
    <t>ALBERT PAUL</t>
  </si>
  <si>
    <t>JACOB ROLANDO</t>
  </si>
  <si>
    <t>ANGELA GABRIELA</t>
  </si>
  <si>
    <t>YESICA ROXANA</t>
  </si>
  <si>
    <t>PERCY ROL</t>
  </si>
  <si>
    <t>FRANK YHODENY</t>
  </si>
  <si>
    <t xml:space="preserve">KENYE </t>
  </si>
  <si>
    <t>SOLEDAD YANINA</t>
  </si>
  <si>
    <t>HIPOLITO JUNIOR</t>
  </si>
  <si>
    <t xml:space="preserve">FELIER </t>
  </si>
  <si>
    <t>JHELYN ARNOLD</t>
  </si>
  <si>
    <t>ANGELA ZEIDA</t>
  </si>
  <si>
    <t>ROSSMERY PHIERINA</t>
  </si>
  <si>
    <t>JESUS AGUSTIN</t>
  </si>
  <si>
    <t>ALVARO IVAN</t>
  </si>
  <si>
    <t>NILTON CESAR</t>
  </si>
  <si>
    <t>KATHERINE GIULIANA</t>
  </si>
  <si>
    <t>MELISSA LIZBETH</t>
  </si>
  <si>
    <t>SANDY THALIA</t>
  </si>
  <si>
    <t xml:space="preserve">ELIZABET </t>
  </si>
  <si>
    <t>PATRICIA MABEL</t>
  </si>
  <si>
    <t xml:space="preserve">JUVITZA </t>
  </si>
  <si>
    <t>ALBERTO MARCOS</t>
  </si>
  <si>
    <t xml:space="preserve">ROY </t>
  </si>
  <si>
    <t xml:space="preserve">YONI </t>
  </si>
  <si>
    <t xml:space="preserve">CINTIA </t>
  </si>
  <si>
    <t>JUAN RAUL</t>
  </si>
  <si>
    <t>YENNYFER KATHERINE</t>
  </si>
  <si>
    <t xml:space="preserve">FRIDA </t>
  </si>
  <si>
    <t>YENIFER MAGUIET</t>
  </si>
  <si>
    <t>CLARISA JENNY</t>
  </si>
  <si>
    <t xml:space="preserve">LEODAN </t>
  </si>
  <si>
    <t xml:space="preserve">JHOHAN </t>
  </si>
  <si>
    <t>JORGE ENRIQUE</t>
  </si>
  <si>
    <t>VICTOR ABIMAEL</t>
  </si>
  <si>
    <t>MARILIA LUCILA</t>
  </si>
  <si>
    <t>MEDALITH CRISTINA</t>
  </si>
  <si>
    <t>CECILIA FIORELLA</t>
  </si>
  <si>
    <t>EVA TRINIDAD</t>
  </si>
  <si>
    <t>EDUARDO DEMETRIO</t>
  </si>
  <si>
    <t xml:space="preserve">JAK </t>
  </si>
  <si>
    <t>RENZO ELMER</t>
  </si>
  <si>
    <t>LISSET EVELYN</t>
  </si>
  <si>
    <t>ERIKA SANDY</t>
  </si>
  <si>
    <t>FRAN DENIS</t>
  </si>
  <si>
    <t>EDUARDO DARIO</t>
  </si>
  <si>
    <t>PERCY JULINO</t>
  </si>
  <si>
    <t>ELVINS DANTE</t>
  </si>
  <si>
    <t>JOSE ADRIAN</t>
  </si>
  <si>
    <t>KARINA MILAGROS</t>
  </si>
  <si>
    <t>DENISS MIRCO</t>
  </si>
  <si>
    <t>GABRIELA ROSY</t>
  </si>
  <si>
    <t>DAYSI MAGALI</t>
  </si>
  <si>
    <t>ERICK JAVIER</t>
  </si>
  <si>
    <t xml:space="preserve">GUSTAVO </t>
  </si>
  <si>
    <t>MERCEDES PILAR</t>
  </si>
  <si>
    <t>JAQUELIN DAICY</t>
  </si>
  <si>
    <t>JIMENA NARDA</t>
  </si>
  <si>
    <t>ELIZABETH GIANINA</t>
  </si>
  <si>
    <t>ANGELA EDITH</t>
  </si>
  <si>
    <t>KATHERINE ROCIO</t>
  </si>
  <si>
    <t>EILEEN EUGENIA</t>
  </si>
  <si>
    <t>FRESCIA FIORELLA</t>
  </si>
  <si>
    <t>RAPHAEL FRANZ</t>
  </si>
  <si>
    <t>ELMER FREDY</t>
  </si>
  <si>
    <t xml:space="preserve">ANDERSSON </t>
  </si>
  <si>
    <t>GARY JEFF</t>
  </si>
  <si>
    <t>YUNIOR ANGEL</t>
  </si>
  <si>
    <t>JENRRY JOSE</t>
  </si>
  <si>
    <t>KEVIN EULOGIO</t>
  </si>
  <si>
    <t>BRIAN JOEL</t>
  </si>
  <si>
    <t>JHON ELMER</t>
  </si>
  <si>
    <t>MIRIAM ROCIO</t>
  </si>
  <si>
    <t>NATALY BELGICA</t>
  </si>
  <si>
    <t>MANUELITO VICTOR</t>
  </si>
  <si>
    <t>JAIME RAUL</t>
  </si>
  <si>
    <t xml:space="preserve">MAYCON </t>
  </si>
  <si>
    <t xml:space="preserve">ENZO </t>
  </si>
  <si>
    <t>JHON CRISTHIAN</t>
  </si>
  <si>
    <t>ELVIA KATERINE</t>
  </si>
  <si>
    <t>ALEX ALFONSO</t>
  </si>
  <si>
    <t xml:space="preserve">JAMIL </t>
  </si>
  <si>
    <t>FRANZ LUIS RAUL</t>
  </si>
  <si>
    <t>VICTOR ANDRES</t>
  </si>
  <si>
    <t>JOHANN DILVER`S</t>
  </si>
  <si>
    <t>ELIANA ESTHER</t>
  </si>
  <si>
    <t xml:space="preserve">ERICK </t>
  </si>
  <si>
    <t>ROGER PAUL</t>
  </si>
  <si>
    <t xml:space="preserve">CYNTHIA </t>
  </si>
  <si>
    <t>ALAN YAMIN</t>
  </si>
  <si>
    <t>JHONATAN BREAJAN</t>
  </si>
  <si>
    <t>CHRISTIAN NEIL</t>
  </si>
  <si>
    <t>ROBER LUIS</t>
  </si>
  <si>
    <t>ALEXIS GUSTAVO</t>
  </si>
  <si>
    <t>CRISTHIAN WENCESLAO</t>
  </si>
  <si>
    <t>HENRY LUIS</t>
  </si>
  <si>
    <t>ROSMEL HERNAN</t>
  </si>
  <si>
    <t>RONALD JOSE</t>
  </si>
  <si>
    <t>JOEL CASIMIRO</t>
  </si>
  <si>
    <t>TOBIAS EFRAIN</t>
  </si>
  <si>
    <t>EDITH KATHERIN</t>
  </si>
  <si>
    <t>OMAR NILTON</t>
  </si>
  <si>
    <t>ESTHEFANI MAGALY</t>
  </si>
  <si>
    <t>GABRIELA LIZ</t>
  </si>
  <si>
    <t>LIZ ROSSANA</t>
  </si>
  <si>
    <t xml:space="preserve">NOEMI </t>
  </si>
  <si>
    <t>JHESSICA LISBET</t>
  </si>
  <si>
    <t>YESELY YESSICA</t>
  </si>
  <si>
    <t>ALICIA PILAR</t>
  </si>
  <si>
    <t>BASILIO JUAN</t>
  </si>
  <si>
    <t>VANESA PAOLA</t>
  </si>
  <si>
    <t>ELENA SHARON</t>
  </si>
  <si>
    <t>SAUL MOISES</t>
  </si>
  <si>
    <t>ISABEL MAGALY</t>
  </si>
  <si>
    <t>THALIA LUZ</t>
  </si>
  <si>
    <t>YOLI YONAMI</t>
  </si>
  <si>
    <t xml:space="preserve">YENY </t>
  </si>
  <si>
    <t>BIANCA LUCERO</t>
  </si>
  <si>
    <t xml:space="preserve">JHOEL </t>
  </si>
  <si>
    <t>ROXANA CAROL</t>
  </si>
  <si>
    <t xml:space="preserve">KYMBERLY </t>
  </si>
  <si>
    <t xml:space="preserve">AMILCAR </t>
  </si>
  <si>
    <t>LUZ KATERIN</t>
  </si>
  <si>
    <t xml:space="preserve">EMELY </t>
  </si>
  <si>
    <t>KATHERINE STEFANI</t>
  </si>
  <si>
    <t>TEOFILO GERMAN</t>
  </si>
  <si>
    <t>JESSICA GEOVANA</t>
  </si>
  <si>
    <t>MISHEL STEFANY</t>
  </si>
  <si>
    <t>MEYLLER LING</t>
  </si>
  <si>
    <t>BRENDA JAZMIN</t>
  </si>
  <si>
    <t>LANDER GERMAIN</t>
  </si>
  <si>
    <t>MARCELINO YERSON</t>
  </si>
  <si>
    <t xml:space="preserve">MARISOL </t>
  </si>
  <si>
    <t>LISBET NELDI</t>
  </si>
  <si>
    <t xml:space="preserve">NILTON </t>
  </si>
  <si>
    <t>BASILISA LILIANA</t>
  </si>
  <si>
    <t>KATERINE ROSSY</t>
  </si>
  <si>
    <t>JELSI MATILDE</t>
  </si>
  <si>
    <t>LYALYSSHA YAHAYRA</t>
  </si>
  <si>
    <t>DIRK DAVID</t>
  </si>
  <si>
    <t>JHOAN SHIRLEY</t>
  </si>
  <si>
    <t xml:space="preserve">CLELIA </t>
  </si>
  <si>
    <t>NELIDA CILENE</t>
  </si>
  <si>
    <t xml:space="preserve">JHANETH </t>
  </si>
  <si>
    <t>ENMA PILAR</t>
  </si>
  <si>
    <t>SHAROL SHERLY</t>
  </si>
  <si>
    <t>DORIS ROSA</t>
  </si>
  <si>
    <t>CARLINA ZOILA</t>
  </si>
  <si>
    <t>HAYDEE AURELIA</t>
  </si>
  <si>
    <t>AMELIA CONSUELO</t>
  </si>
  <si>
    <t>DANIELA -</t>
  </si>
  <si>
    <t>GUISELA MIRELLA</t>
  </si>
  <si>
    <t>NELLY MARISOL</t>
  </si>
  <si>
    <t>ROLVER MIGUEL</t>
  </si>
  <si>
    <t>GUILLERMO RICHARD</t>
  </si>
  <si>
    <t xml:space="preserve">EUSTAQUIA </t>
  </si>
  <si>
    <t>LOURDES CONSUELO</t>
  </si>
  <si>
    <t>YOVANA OLGA</t>
  </si>
  <si>
    <t>LIDIA GLADYS</t>
  </si>
  <si>
    <t>ANAIS GISELA</t>
  </si>
  <si>
    <t>RAUL WILLIAM</t>
  </si>
  <si>
    <t>LILI JUDIT</t>
  </si>
  <si>
    <t>CELTRA FEDELINA</t>
  </si>
  <si>
    <t xml:space="preserve">TEODORO </t>
  </si>
  <si>
    <t>JHON CRISTIAN</t>
  </si>
  <si>
    <t>CONSUELO ISABEL</t>
  </si>
  <si>
    <t>SONIA MYRIAM</t>
  </si>
  <si>
    <t xml:space="preserve">OLINDA </t>
  </si>
  <si>
    <t>MILAGROS GLORIA</t>
  </si>
  <si>
    <t xml:space="preserve">JACKELINE </t>
  </si>
  <si>
    <t>649-2016-SG</t>
  </si>
  <si>
    <t>PRE REQ</t>
  </si>
  <si>
    <t>573/LO 647-2016-SG</t>
  </si>
  <si>
    <t>574/LO 648-2016-SG</t>
  </si>
  <si>
    <t>664-2016-SG</t>
  </si>
  <si>
    <t>PRE RE</t>
  </si>
  <si>
    <t>665-2016-SG</t>
  </si>
  <si>
    <t xml:space="preserve">EDUARDO </t>
  </si>
  <si>
    <t>OBSERVADO POR SG</t>
  </si>
  <si>
    <t>EN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</si>
</sst>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orbel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14" fontId="0" fillId="0" borderId="0" xfId="0" applyNumberFormat="1"/>
    <xf numFmtId="0" fontId="2" fillId="0" borderId="0" xfId="0" applyFont="1" applyAlignment="1">
      <alignment horizontal="left" vertical="top"/>
    </xf>
    <xf numFmtId="49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4" fillId="2" borderId="0" xfId="0" applyFont="1" applyFill="1" applyAlignment="1">
      <alignment horizontal="right"/>
    </xf>
    <xf numFmtId="0" fontId="0" fillId="3" borderId="0" xfId="0" applyFill="1"/>
    <xf numFmtId="0" fontId="0" fillId="3" borderId="0" xfId="0" applyFill="1" applyAlignment="1"/>
    <xf numFmtId="0" fontId="0" fillId="0" borderId="0" xfId="0" applyAlignment="1">
      <alignment horizontal="center"/>
    </xf>
    <xf numFmtId="0" fontId="5" fillId="2" borderId="0" xfId="0" applyFont="1" applyFill="1"/>
    <xf numFmtId="0" fontId="6" fillId="4" borderId="1" xfId="0" applyFont="1" applyFill="1" applyBorder="1" applyAlignment="1">
      <alignment horizontal="right" indent="1"/>
    </xf>
    <xf numFmtId="0" fontId="8" fillId="2" borderId="0" xfId="0" applyFont="1" applyFill="1" applyAlignment="1">
      <alignment horizontal="center"/>
    </xf>
    <xf numFmtId="0" fontId="10" fillId="0" borderId="0" xfId="0" applyFont="1"/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" xfId="0" applyFont="1" applyBorder="1"/>
    <xf numFmtId="0" fontId="0" fillId="0" borderId="2" xfId="0" quotePrefix="1" applyFont="1" applyBorder="1"/>
    <xf numFmtId="0" fontId="0" fillId="0" borderId="0" xfId="0" applyBorder="1"/>
    <xf numFmtId="14" fontId="10" fillId="0" borderId="0" xfId="0" applyNumberFormat="1" applyFont="1" applyAlignment="1">
      <alignment horizontal="center"/>
    </xf>
    <xf numFmtId="0" fontId="10" fillId="0" borderId="2" xfId="0" applyFont="1" applyBorder="1"/>
    <xf numFmtId="0" fontId="11" fillId="0" borderId="0" xfId="0" applyFont="1"/>
    <xf numFmtId="0" fontId="11" fillId="0" borderId="2" xfId="0" applyFont="1" applyBorder="1"/>
    <xf numFmtId="0" fontId="0" fillId="5" borderId="0" xfId="0" applyFill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/>
    <xf numFmtId="0" fontId="0" fillId="0" borderId="0" xfId="0" applyFont="1"/>
    <xf numFmtId="0" fontId="0" fillId="6" borderId="4" xfId="0" applyFont="1" applyFill="1" applyBorder="1"/>
    <xf numFmtId="0" fontId="1" fillId="5" borderId="0" xfId="0" applyFont="1" applyFill="1" applyAlignment="1">
      <alignment horizontal="left" indent="1"/>
    </xf>
    <xf numFmtId="0" fontId="10" fillId="0" borderId="3" xfId="0" applyFont="1" applyBorder="1"/>
    <xf numFmtId="0" fontId="0" fillId="0" borderId="0" xfId="0" quotePrefix="1"/>
    <xf numFmtId="0" fontId="15" fillId="0" borderId="0" xfId="0" applyFont="1" applyAlignment="1">
      <alignment horizontal="center"/>
    </xf>
    <xf numFmtId="0" fontId="0" fillId="0" borderId="5" xfId="0" applyFont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49" fontId="0" fillId="0" borderId="0" xfId="0" applyNumberFormat="1" applyBorder="1"/>
    <xf numFmtId="0" fontId="11" fillId="0" borderId="5" xfId="0" applyFont="1" applyBorder="1"/>
    <xf numFmtId="164" fontId="5" fillId="0" borderId="0" xfId="0" applyNumberFormat="1" applyFont="1"/>
    <xf numFmtId="14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7" fillId="4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226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00000000"/>
    </dxf>
    <dxf>
      <alignment horizontal="center" vertical="bottom" textRotation="0" wrapText="0" indent="0" justifyLastLine="0" shrinkToFit="0" readingOrder="0"/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auto="1"/>
      </font>
    </dxf>
    <dxf>
      <font>
        <b val="0"/>
        <i/>
        <color rgb="FFFF0000"/>
      </font>
    </dxf>
    <dxf>
      <font>
        <b/>
        <i val="0"/>
        <color auto="1"/>
      </font>
    </dxf>
    <dxf>
      <font>
        <b val="0"/>
        <i/>
        <color rgb="FFFF000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FF0000"/>
      </font>
      <fill>
        <patternFill patternType="solid">
          <fgColor indexed="64"/>
          <bgColor rgb="FFFFFF00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color rgb="FFFF0000"/>
      </font>
      <fill>
        <patternFill patternType="solid">
          <fgColor indexed="64"/>
          <bgColor rgb="FFFFFF00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color rgb="FFFF0000"/>
      </font>
      <fill>
        <patternFill patternType="solid">
          <fgColor indexed="64"/>
          <bgColor rgb="FFFFFF00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FF0000"/>
      </font>
      <fill>
        <patternFill patternType="solid">
          <fgColor indexed="64"/>
          <bgColor rgb="FFFFFF00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FF0000"/>
      </font>
      <fill>
        <patternFill patternType="solid">
          <fgColor indexed="64"/>
          <bgColor rgb="FFFFFF00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color rgb="FFFF0000"/>
      </font>
      <fill>
        <patternFill patternType="solid">
          <fgColor indexed="64"/>
          <bgColor rgb="FFFFFF00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color rgb="FFFF0000"/>
      </font>
      <fill>
        <patternFill patternType="solid">
          <fgColor indexed="64"/>
          <bgColor rgb="FFFFFF00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solid"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none"/>
      </font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1" formatCode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9"/>
        </left>
        <right/>
        <top style="thin">
          <color theme="9"/>
        </top>
        <bottom/>
        <vertical/>
        <horizontal/>
      </border>
    </dxf>
    <dxf>
      <numFmt numFmtId="19" formatCode="dd/mm/yyyy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colors>
    <mruColors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6.xml"/><Relationship Id="rId13" Type="http://schemas.microsoft.com/office/2006/relationships/vbaProject" Target="vbaProject.bin"/><Relationship Id="rId3" Type="http://schemas.microsoft.com/office/2007/relationships/slicerCache" Target="slicerCaches/slicerCache1.xml"/><Relationship Id="rId7" Type="http://schemas.microsoft.com/office/2007/relationships/slicerCache" Target="slicerCaches/slicerCache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4.xml"/><Relationship Id="rId11" Type="http://schemas.openxmlformats.org/officeDocument/2006/relationships/sharedStrings" Target="sharedStrings.xml"/><Relationship Id="rId5" Type="http://schemas.microsoft.com/office/2007/relationships/slicerCache" Target="slicerCaches/slicerCache3.xml"/><Relationship Id="rId10" Type="http://schemas.openxmlformats.org/officeDocument/2006/relationships/styles" Target="styles.xml"/><Relationship Id="rId4" Type="http://schemas.microsoft.com/office/2007/relationships/slicerCache" Target="slicerCaches/slicerCache2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380999</xdr:colOff>
      <xdr:row>0</xdr:row>
      <xdr:rowOff>28574</xdr:rowOff>
    </xdr:from>
    <xdr:to>
      <xdr:col>3</xdr:col>
      <xdr:colOff>971550</xdr:colOff>
      <xdr:row>5</xdr:row>
      <xdr:rowOff>104775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GRAD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RAD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57399" y="28574"/>
              <a:ext cx="590551" cy="10287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E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352425</xdr:colOff>
      <xdr:row>10</xdr:row>
      <xdr:rowOff>133350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C.U.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.U.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"/>
              <a:ext cx="2028825" cy="20383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E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1019174</xdr:colOff>
      <xdr:row>0</xdr:row>
      <xdr:rowOff>0</xdr:rowOff>
    </xdr:from>
    <xdr:to>
      <xdr:col>13</xdr:col>
      <xdr:colOff>685800</xdr:colOff>
      <xdr:row>10</xdr:row>
      <xdr:rowOff>76200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FACULTAD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ACULTAD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95574" y="0"/>
              <a:ext cx="7324726" cy="2019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E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</xdr:rowOff>
    </xdr:from>
    <xdr:to>
      <xdr:col>3</xdr:col>
      <xdr:colOff>85724</xdr:colOff>
      <xdr:row>9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.U.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.U. 1"/>
            </a:graphicData>
          </a:graphic>
        </xdr:graphicFrame>
      </mc:Choice>
      <mc:Fallback xmlns="">
        <xdr:sp macro="" textlink="">
          <xdr:nvSpPr>
            <xdr:cNvPr id="2" name="1 Rectángulo"/>
            <xdr:cNvSpPr>
              <a:spLocks noTextEdit="1"/>
            </xdr:cNvSpPr>
          </xdr:nvSpPr>
          <xdr:spPr>
            <a:xfrm>
              <a:off x="0" y="0"/>
              <a:ext cx="1657350" cy="1171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E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95250</xdr:colOff>
      <xdr:row>0</xdr:row>
      <xdr:rowOff>0</xdr:rowOff>
    </xdr:from>
    <xdr:to>
      <xdr:col>3</xdr:col>
      <xdr:colOff>1171575</xdr:colOff>
      <xdr:row>4</xdr:row>
      <xdr:rowOff>133349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GRAD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RADO"/>
            </a:graphicData>
          </a:graphic>
        </xdr:graphicFrame>
      </mc:Choice>
      <mc:Fallback xmlns="">
        <xdr:sp macro="" textlink="">
          <xdr:nvSpPr>
            <xdr:cNvPr id="3" name="2 Rectángulo"/>
            <xdr:cNvSpPr>
              <a:spLocks noTextEdit="1"/>
            </xdr:cNvSpPr>
          </xdr:nvSpPr>
          <xdr:spPr>
            <a:xfrm>
              <a:off x="2057400" y="0"/>
              <a:ext cx="1076325" cy="8953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E" sz="1100"/>
                <a:t>Esta forma representa una segmentación de datos de tabla. La segmentación de datos de tabla se admite en Excel 2013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1200150</xdr:colOff>
      <xdr:row>0</xdr:row>
      <xdr:rowOff>0</xdr:rowOff>
    </xdr:from>
    <xdr:to>
      <xdr:col>13</xdr:col>
      <xdr:colOff>428625</xdr:colOff>
      <xdr:row>8</xdr:row>
      <xdr:rowOff>95250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4" name="FACULTAD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ACULTAD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62300" y="0"/>
              <a:ext cx="9191625" cy="1447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E" sz="1100"/>
                <a:t>Esta forma representa una segmentación de datos de tabla. La segmentación de datos de tabla se admite en Excel 2013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.U.1" sourceName="C.U.">
  <extLst>
    <x:ext xmlns:x15="http://schemas.microsoft.com/office/spreadsheetml/2010/11/main" uri="{2F2917AC-EB37-4324-AD4E-5DD8C200BD13}">
      <x15:tableSlicerCache tableId="4" column="1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GRADO" sourceName="GRADO">
  <extLst>
    <x:ext xmlns:x15="http://schemas.microsoft.com/office/spreadsheetml/2010/11/main" uri="{2F2917AC-EB37-4324-AD4E-5DD8C200BD13}">
      <x15:tableSlicerCache tableId="4" column="10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FACULTAD" sourceName="FACULTAD">
  <extLst>
    <x:ext xmlns:x15="http://schemas.microsoft.com/office/spreadsheetml/2010/11/main" uri="{2F2917AC-EB37-4324-AD4E-5DD8C200BD13}">
      <x15:tableSlicerCache tableId="4" column="2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GRADO1" sourceName="GRADO">
  <extLst>
    <x:ext xmlns:x15="http://schemas.microsoft.com/office/spreadsheetml/2010/11/main" uri="{2F2917AC-EB37-4324-AD4E-5DD8C200BD13}">
      <x15:tableSlicerCache tableId="3" column="11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.U." sourceName="CU">
  <extLst>
    <x:ext xmlns:x15="http://schemas.microsoft.com/office/spreadsheetml/2010/11/main" uri="{2F2917AC-EB37-4324-AD4E-5DD8C200BD13}">
      <x15:tableSlicerCache tableId="3" column="12"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FACULTAD1" sourceName="FACULTAD">
  <extLst>
    <x:ext xmlns:x15="http://schemas.microsoft.com/office/spreadsheetml/2010/11/main" uri="{2F2917AC-EB37-4324-AD4E-5DD8C200BD13}">
      <x15:tableSlicerCache tableId="3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GRADO 1" cache="SegmentaciónDeDatos_GRADO1" caption="GRADO" style="SlicerStyleLight4" rowHeight="241300"/>
  <slicer name="C.U." cache="SegmentaciónDeDatos_C.U." caption="CU" columnCount="2" style="SlicerStyleLight4" rowHeight="241300"/>
  <slicer name="FACULTAD 1" cache="SegmentaciónDeDatos_FACULTAD1" caption="FACULTAD" columnCount="5" style="SlicerStyleLight4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C.U. 1" cache="SegmentaciónDeDatos_C.U.1" caption="C.U." columnCount="2" style="SlicerStyleLight4" rowHeight="241300"/>
  <slicer name="GRADO" cache="SegmentaciónDeDatos_GRADO" caption="GRADO" style="SlicerStyleLight4" rowHeight="241300"/>
  <slicer name="FACULTAD" cache="SegmentaciónDeDatos_FACULTAD" caption="FACULTAD" columnCount="4" style="SlicerStyleLight4" rowHeight="241300"/>
</slicers>
</file>

<file path=xl/tables/table1.xml><?xml version="1.0" encoding="utf-8"?>
<table xmlns="http://schemas.openxmlformats.org/spreadsheetml/2006/main" id="3" name="Tabla14" displayName="Tabla14" ref="A14:O1862" totalsRowCount="1" headerRowDxfId="225">
  <autoFilter ref="A14:O1861"/>
  <sortState ref="A15:V1861">
    <sortCondition ref="A14:A1861"/>
  </sortState>
  <tableColumns count="15">
    <tableColumn id="1" name="N°" totalsRowLabel="Total"/>
    <tableColumn id="12" name="CU" dataDxfId="224" totalsRowDxfId="6"/>
    <tableColumn id="11" name="GRADO"/>
    <tableColumn id="2" name="FACULTAD"/>
    <tableColumn id="3" name="DNI" totalsRowFunction="count" dataDxfId="223" totalsRowDxfId="5"/>
    <tableColumn id="4" name="AP. PATERNO" totalsRowFunction="count"/>
    <tableColumn id="5" name="AP. MATERNO"/>
    <tableColumn id="6" name="NOMBRES" totalsRowFunction="count"/>
    <tableColumn id="14" name="FOTO" totalsRowFunction="count" dataDxfId="222" totalsRowDxfId="4"/>
    <tableColumn id="15" name="DIPLOMA" totalsRowFunction="count" dataDxfId="221" totalsRowDxfId="3"/>
    <tableColumn id="16" name="CE" totalsRowFunction="count" dataDxfId="220" totalsRowDxfId="2"/>
    <tableColumn id="17" name="CM" totalsRowFunction="count" dataDxfId="219" totalsRowDxfId="1"/>
    <tableColumn id="18" name="TESIS" totalsRowFunction="count" dataDxfId="218" totalsRowDxfId="0"/>
    <tableColumn id="19" name="APTOS INSCRIBIR" totalsRowFunction="countNums" dataDxfId="217">
      <calculatedColumnFormula>IF(AND(Tabla14[[#This Row],[FOTO]]="SI",Tabla14[[#This Row],[DIPLOMA]]="SI",Tabla14[[#This Row],[CE]]="SI",Tabla14[[#This Row],[CM]]="SI",OR(Tabla14[[#This Row],[TESIS]]="SI",Tabla14[[#This Row],[TESIS]]="AUTOMATICO")),1," ")</calculatedColumnFormula>
    </tableColumn>
    <tableColumn id="20" name="REGISTRADO" totalsRowFunction="count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A11:O99" totalsRowCount="1" headerRowDxfId="216">
  <autoFilter ref="A11:O98"/>
  <sortState ref="A12:T98">
    <sortCondition ref="A11:A98"/>
  </sortState>
  <tableColumns count="15">
    <tableColumn id="1" name="N°" totalsRowLabel="Total"/>
    <tableColumn id="11" name="C.U."/>
    <tableColumn id="10" name="GRADO"/>
    <tableColumn id="2" name="FACULTAD"/>
    <tableColumn id="3" name="DNI"/>
    <tableColumn id="4" name="AP. PATERNO" totalsRowFunction="count"/>
    <tableColumn id="5" name="AP. MATERNO" dataDxfId="215" totalsRowDxfId="214"/>
    <tableColumn id="6" name="NOMBRES"/>
    <tableColumn id="12" name="FOTO" totalsRowFunction="count" dataDxfId="213"/>
    <tableColumn id="13" name="DIPLOMA" totalsRowFunction="count" dataDxfId="212"/>
    <tableColumn id="14" name="CE" totalsRowFunction="count" dataDxfId="211"/>
    <tableColumn id="15" name="CM" totalsRowFunction="count" dataDxfId="210"/>
    <tableColumn id="16" name="TESIS" totalsRowFunction="count" dataDxfId="209"/>
    <tableColumn id="17" name="APTOS INSCRIBIR" totalsRowFunction="countNums" dataDxfId="208">
      <calculatedColumnFormula>IF(AND(Tabla4[[#This Row],[FOTO]]="SI",Tabla4[[#This Row],[DIPLOMA]]="SI",Tabla4[[#This Row],[CE]]="SI",Tabla4[[#This Row],[CM]]="SI",Tabla4[[#This Row],[TESIS]]="SI"),1,"")</calculatedColumnFormula>
    </tableColumn>
    <tableColumn id="18" name="REGISTRADO" totalsRowFunction="count" dataDxfId="207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microsoft.com/office/2007/relationships/slicer" Target="../slicers/slicer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microsoft.com/office/2007/relationships/slicer" Target="../slicers/slicer2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8:O1862"/>
  <sheetViews>
    <sheetView tabSelected="1" zoomScaleNormal="100" workbookViewId="0">
      <pane ySplit="14" topLeftCell="A15" activePane="bottomLeft" state="frozen"/>
      <selection pane="bottomLeft" activeCell="A15" sqref="A15"/>
    </sheetView>
  </sheetViews>
  <sheetFormatPr baseColWidth="10" defaultRowHeight="15" x14ac:dyDescent="0.25"/>
  <cols>
    <col min="1" max="1" width="8.42578125" bestFit="1" customWidth="1"/>
    <col min="2" max="2" width="12.5703125" style="8" customWidth="1"/>
    <col min="3" max="3" width="4.140625" customWidth="1"/>
    <col min="4" max="4" width="23.7109375" customWidth="1"/>
    <col min="5" max="5" width="11.42578125" customWidth="1"/>
    <col min="6" max="6" width="16.42578125" customWidth="1"/>
    <col min="7" max="7" width="17.140625" customWidth="1"/>
    <col min="8" max="8" width="22.7109375" customWidth="1"/>
    <col min="10" max="10" width="12.5703125" bestFit="1" customWidth="1"/>
    <col min="14" max="14" width="14.85546875" bestFit="1" customWidth="1"/>
    <col min="15" max="15" width="18" customWidth="1"/>
  </cols>
  <sheetData>
    <row r="8" spans="1:15" x14ac:dyDescent="0.25">
      <c r="B8" s="9"/>
    </row>
    <row r="10" spans="1:15" x14ac:dyDescent="0.25">
      <c r="B10" s="9"/>
    </row>
    <row r="11" spans="1:15" x14ac:dyDescent="0.25">
      <c r="B11" s="9"/>
    </row>
    <row r="12" spans="1:15" ht="18.75" x14ac:dyDescent="0.3">
      <c r="A12" s="15" t="s">
        <v>1922</v>
      </c>
      <c r="B12" s="10">
        <f>Tabla14[[#Totals],[AP. PATERNO]]</f>
        <v>1847</v>
      </c>
      <c r="D12" s="27" t="str">
        <f>IFERROR(VLOOKUP(E12,OFICIO,18,FALSE),"INGRESE N° DNI -&gt;")</f>
        <v>INGRESE N° DNI -&gt;</v>
      </c>
      <c r="E12" s="32"/>
      <c r="I12" s="50" t="s">
        <v>2020</v>
      </c>
      <c r="J12" s="50"/>
      <c r="K12" s="50"/>
      <c r="L12" s="50"/>
      <c r="M12" s="50"/>
      <c r="N12" s="50"/>
      <c r="O12" s="50"/>
    </row>
    <row r="13" spans="1:15" s="11" customFormat="1" ht="4.5" customHeight="1" x14ac:dyDescent="0.25">
      <c r="A13" s="12"/>
      <c r="B13" s="12"/>
      <c r="C13" s="12"/>
      <c r="D13" s="12"/>
      <c r="E13" s="12"/>
      <c r="F13" s="12"/>
      <c r="G13" s="12"/>
      <c r="H13" s="12"/>
    </row>
    <row r="14" spans="1:15" s="39" customFormat="1" ht="18" customHeight="1" x14ac:dyDescent="0.25">
      <c r="A14" s="41" t="s">
        <v>2028</v>
      </c>
      <c r="B14" s="40" t="s">
        <v>2569</v>
      </c>
      <c r="C14" s="41" t="s">
        <v>325</v>
      </c>
      <c r="D14" s="42" t="s">
        <v>0</v>
      </c>
      <c r="E14" s="42" t="s">
        <v>1</v>
      </c>
      <c r="F14" s="42" t="s">
        <v>2</v>
      </c>
      <c r="G14" s="42" t="s">
        <v>3</v>
      </c>
      <c r="H14" s="42" t="s">
        <v>4</v>
      </c>
      <c r="I14" s="43" t="s">
        <v>2021</v>
      </c>
      <c r="J14" s="43" t="s">
        <v>2022</v>
      </c>
      <c r="K14" s="43" t="s">
        <v>2024</v>
      </c>
      <c r="L14" s="43" t="s">
        <v>2023</v>
      </c>
      <c r="M14" s="43" t="s">
        <v>11</v>
      </c>
      <c r="N14" s="44" t="s">
        <v>2030</v>
      </c>
      <c r="O14" s="43" t="s">
        <v>2027</v>
      </c>
    </row>
    <row r="15" spans="1:15" ht="14.25" customHeight="1" x14ac:dyDescent="0.25">
      <c r="B15" s="9">
        <v>42381</v>
      </c>
      <c r="C15" t="s">
        <v>326</v>
      </c>
      <c r="D15" t="s">
        <v>164</v>
      </c>
      <c r="E15" s="20">
        <v>41597645</v>
      </c>
      <c r="F15" t="s">
        <v>5</v>
      </c>
      <c r="G15" t="s">
        <v>6</v>
      </c>
      <c r="H15" t="s">
        <v>7</v>
      </c>
      <c r="I15" s="13" t="s">
        <v>2025</v>
      </c>
      <c r="J15" s="13"/>
      <c r="K15" s="13"/>
      <c r="L15" s="13"/>
      <c r="M15" s="13"/>
      <c r="N1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5" t="s">
        <v>2184</v>
      </c>
    </row>
    <row r="16" spans="1:15" ht="14.25" customHeight="1" x14ac:dyDescent="0.25">
      <c r="A16">
        <v>2</v>
      </c>
      <c r="B16" s="9">
        <v>42381</v>
      </c>
      <c r="C16" t="s">
        <v>326</v>
      </c>
      <c r="D16" t="s">
        <v>67</v>
      </c>
      <c r="E16" s="20">
        <v>70210328</v>
      </c>
      <c r="F16" t="s">
        <v>8</v>
      </c>
      <c r="G16" t="s">
        <v>9</v>
      </c>
      <c r="H16" t="s">
        <v>10</v>
      </c>
      <c r="I16" s="13" t="s">
        <v>2025</v>
      </c>
      <c r="J16" s="13" t="s">
        <v>2025</v>
      </c>
      <c r="K16" s="13"/>
      <c r="L16" s="13"/>
      <c r="M16" s="13"/>
      <c r="N1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6" t="s">
        <v>2184</v>
      </c>
    </row>
    <row r="17" spans="1:15" ht="14.25" customHeight="1" x14ac:dyDescent="0.25">
      <c r="A17">
        <v>3</v>
      </c>
      <c r="B17" s="9">
        <v>42381</v>
      </c>
      <c r="C17" t="s">
        <v>326</v>
      </c>
      <c r="D17" t="s">
        <v>2018</v>
      </c>
      <c r="E17" s="20">
        <v>43223642</v>
      </c>
      <c r="F17" t="s">
        <v>12</v>
      </c>
      <c r="G17" t="s">
        <v>13</v>
      </c>
      <c r="H17" t="s">
        <v>14</v>
      </c>
      <c r="I17" s="13" t="s">
        <v>2025</v>
      </c>
      <c r="J17" s="13"/>
      <c r="K17" s="13"/>
      <c r="L17" s="13"/>
      <c r="M17" s="13"/>
      <c r="N1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7" t="s">
        <v>2184</v>
      </c>
    </row>
    <row r="18" spans="1:15" ht="14.25" customHeight="1" x14ac:dyDescent="0.25">
      <c r="A18">
        <v>4</v>
      </c>
      <c r="B18" s="9">
        <v>42381</v>
      </c>
      <c r="C18" t="s">
        <v>326</v>
      </c>
      <c r="D18" t="s">
        <v>69</v>
      </c>
      <c r="E18" s="20">
        <v>43445722</v>
      </c>
      <c r="F18" t="s">
        <v>165</v>
      </c>
      <c r="G18" t="s">
        <v>20</v>
      </c>
      <c r="H18" t="s">
        <v>21</v>
      </c>
      <c r="I18" s="13" t="s">
        <v>2025</v>
      </c>
      <c r="J18" s="13" t="s">
        <v>2025</v>
      </c>
      <c r="K18" s="13"/>
      <c r="L18" s="13"/>
      <c r="M18" s="13"/>
      <c r="N1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8" t="s">
        <v>2184</v>
      </c>
    </row>
    <row r="19" spans="1:15" ht="14.25" customHeight="1" x14ac:dyDescent="0.25">
      <c r="A19">
        <v>5</v>
      </c>
      <c r="B19" s="9">
        <v>42381</v>
      </c>
      <c r="C19" t="s">
        <v>326</v>
      </c>
      <c r="D19" t="s">
        <v>15</v>
      </c>
      <c r="E19" s="20">
        <v>70139842</v>
      </c>
      <c r="F19" t="s">
        <v>166</v>
      </c>
      <c r="G19" t="s">
        <v>22</v>
      </c>
      <c r="H19" t="s">
        <v>23</v>
      </c>
      <c r="I19" s="13" t="s">
        <v>2025</v>
      </c>
      <c r="J19" s="13"/>
      <c r="K19" s="13" t="s">
        <v>2025</v>
      </c>
      <c r="L19" s="13" t="s">
        <v>2025</v>
      </c>
      <c r="M19" s="13" t="s">
        <v>2025</v>
      </c>
      <c r="N1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9" t="s">
        <v>2184</v>
      </c>
    </row>
    <row r="20" spans="1:15" ht="14.25" customHeight="1" x14ac:dyDescent="0.25">
      <c r="A20">
        <v>6</v>
      </c>
      <c r="B20" s="9">
        <v>42381</v>
      </c>
      <c r="C20" t="s">
        <v>326</v>
      </c>
      <c r="D20" t="s">
        <v>16</v>
      </c>
      <c r="E20" s="20">
        <v>44391433</v>
      </c>
      <c r="F20" t="s">
        <v>167</v>
      </c>
      <c r="G20" t="s">
        <v>24</v>
      </c>
      <c r="H20" t="s">
        <v>25</v>
      </c>
      <c r="I20" s="13" t="s">
        <v>2025</v>
      </c>
      <c r="J20" s="13" t="s">
        <v>2025</v>
      </c>
      <c r="K20" s="13"/>
      <c r="L20" s="13"/>
      <c r="M20" s="13"/>
      <c r="N2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0" t="s">
        <v>2184</v>
      </c>
    </row>
    <row r="21" spans="1:15" ht="14.25" customHeight="1" x14ac:dyDescent="0.25">
      <c r="A21">
        <v>7</v>
      </c>
      <c r="B21" s="9">
        <v>42381</v>
      </c>
      <c r="C21" t="s">
        <v>326</v>
      </c>
      <c r="D21" t="s">
        <v>17</v>
      </c>
      <c r="E21" s="20">
        <v>44127962</v>
      </c>
      <c r="F21" t="s">
        <v>168</v>
      </c>
      <c r="G21" t="s">
        <v>26</v>
      </c>
      <c r="H21" t="s">
        <v>27</v>
      </c>
      <c r="I21" s="13" t="s">
        <v>2025</v>
      </c>
      <c r="J21" s="13"/>
      <c r="K21" s="13"/>
      <c r="L21" s="13"/>
      <c r="M21" s="13"/>
      <c r="N2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1" t="s">
        <v>2184</v>
      </c>
    </row>
    <row r="22" spans="1:15" ht="14.25" customHeight="1" x14ac:dyDescent="0.25">
      <c r="A22">
        <v>8</v>
      </c>
      <c r="B22" s="9">
        <v>42381</v>
      </c>
      <c r="C22" t="s">
        <v>326</v>
      </c>
      <c r="D22" t="s">
        <v>18</v>
      </c>
      <c r="E22" s="20">
        <v>42908842</v>
      </c>
      <c r="F22" t="s">
        <v>169</v>
      </c>
      <c r="G22" t="s">
        <v>28</v>
      </c>
      <c r="H22" t="s">
        <v>29</v>
      </c>
      <c r="I22" s="13" t="s">
        <v>2025</v>
      </c>
      <c r="J22" s="13" t="s">
        <v>2025</v>
      </c>
      <c r="K22" s="13"/>
      <c r="L22" s="13"/>
      <c r="M22" s="13"/>
      <c r="N2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2" t="s">
        <v>2184</v>
      </c>
    </row>
    <row r="23" spans="1:15" ht="14.25" customHeight="1" x14ac:dyDescent="0.25">
      <c r="A23">
        <v>9</v>
      </c>
      <c r="B23" s="9">
        <v>42381</v>
      </c>
      <c r="C23" t="s">
        <v>326</v>
      </c>
      <c r="D23" t="s">
        <v>18</v>
      </c>
      <c r="E23" s="20">
        <v>46841074</v>
      </c>
      <c r="F23" t="s">
        <v>5</v>
      </c>
      <c r="G23" t="s">
        <v>30</v>
      </c>
      <c r="H23" t="s">
        <v>31</v>
      </c>
      <c r="I23" s="13" t="s">
        <v>2025</v>
      </c>
      <c r="J23" s="13" t="s">
        <v>2025</v>
      </c>
      <c r="K23" s="13" t="s">
        <v>2025</v>
      </c>
      <c r="L23" s="13" t="s">
        <v>2025</v>
      </c>
      <c r="M23" s="13" t="s">
        <v>2025</v>
      </c>
      <c r="N2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3" t="s">
        <v>2184</v>
      </c>
    </row>
    <row r="24" spans="1:15" ht="14.25" customHeight="1" x14ac:dyDescent="0.25">
      <c r="A24">
        <v>10</v>
      </c>
      <c r="B24" s="9">
        <v>42381</v>
      </c>
      <c r="C24" t="s">
        <v>326</v>
      </c>
      <c r="D24" t="s">
        <v>18</v>
      </c>
      <c r="E24" s="20">
        <v>20063102</v>
      </c>
      <c r="F24" t="s">
        <v>170</v>
      </c>
      <c r="G24" t="s">
        <v>32</v>
      </c>
      <c r="H24" t="s">
        <v>33</v>
      </c>
      <c r="I24" s="13" t="s">
        <v>2025</v>
      </c>
      <c r="J24" s="13" t="s">
        <v>2025</v>
      </c>
      <c r="K24" s="13"/>
      <c r="L24" s="13"/>
      <c r="M24" s="13"/>
      <c r="N2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4" t="s">
        <v>2184</v>
      </c>
    </row>
    <row r="25" spans="1:15" ht="14.25" customHeight="1" x14ac:dyDescent="0.25">
      <c r="A25">
        <v>11</v>
      </c>
      <c r="B25" s="9">
        <v>42381</v>
      </c>
      <c r="C25" t="s">
        <v>326</v>
      </c>
      <c r="D25" t="s">
        <v>18</v>
      </c>
      <c r="E25" s="20">
        <v>47201920</v>
      </c>
      <c r="F25" t="s">
        <v>171</v>
      </c>
      <c r="G25" t="s">
        <v>34</v>
      </c>
      <c r="H25" t="s">
        <v>35</v>
      </c>
      <c r="I25" s="13" t="s">
        <v>2025</v>
      </c>
      <c r="J25" s="13" t="s">
        <v>2025</v>
      </c>
      <c r="K25" s="13" t="s">
        <v>2025</v>
      </c>
      <c r="L25" s="13" t="s">
        <v>2025</v>
      </c>
      <c r="M25" s="13" t="s">
        <v>2025</v>
      </c>
      <c r="N2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5" t="s">
        <v>2184</v>
      </c>
    </row>
    <row r="26" spans="1:15" ht="14.25" customHeight="1" x14ac:dyDescent="0.25">
      <c r="A26">
        <v>12</v>
      </c>
      <c r="B26" s="9">
        <v>42381</v>
      </c>
      <c r="C26" t="s">
        <v>326</v>
      </c>
      <c r="D26" t="s">
        <v>18</v>
      </c>
      <c r="E26" s="20">
        <v>44310456</v>
      </c>
      <c r="F26" t="s">
        <v>172</v>
      </c>
      <c r="G26" t="s">
        <v>36</v>
      </c>
      <c r="H26" t="s">
        <v>37</v>
      </c>
      <c r="I26" s="13" t="s">
        <v>2025</v>
      </c>
      <c r="J26" s="13"/>
      <c r="K26" s="13"/>
      <c r="L26" s="13"/>
      <c r="M26" s="13"/>
      <c r="N2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6" t="s">
        <v>2184</v>
      </c>
    </row>
    <row r="27" spans="1:15" ht="14.25" customHeight="1" x14ac:dyDescent="0.25">
      <c r="A27">
        <v>13</v>
      </c>
      <c r="B27" s="9">
        <v>42381</v>
      </c>
      <c r="C27" t="s">
        <v>326</v>
      </c>
      <c r="D27" t="s">
        <v>18</v>
      </c>
      <c r="E27" s="20">
        <v>45331668</v>
      </c>
      <c r="F27" t="s">
        <v>173</v>
      </c>
      <c r="G27" t="s">
        <v>38</v>
      </c>
      <c r="H27" t="s">
        <v>39</v>
      </c>
      <c r="I27" s="13" t="s">
        <v>2025</v>
      </c>
      <c r="J27" s="13"/>
      <c r="K27" s="13"/>
      <c r="L27" s="13"/>
      <c r="M27" s="13"/>
      <c r="N2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7" t="s">
        <v>2184</v>
      </c>
    </row>
    <row r="28" spans="1:15" ht="14.25" customHeight="1" x14ac:dyDescent="0.25">
      <c r="A28">
        <v>14</v>
      </c>
      <c r="B28" s="9">
        <v>42381</v>
      </c>
      <c r="C28" t="s">
        <v>326</v>
      </c>
      <c r="D28" t="s">
        <v>18</v>
      </c>
      <c r="E28" s="20">
        <v>47666349</v>
      </c>
      <c r="F28" t="s">
        <v>174</v>
      </c>
      <c r="G28" t="s">
        <v>40</v>
      </c>
      <c r="H28" t="s">
        <v>41</v>
      </c>
      <c r="I28" s="13" t="s">
        <v>2025</v>
      </c>
      <c r="J28" s="13"/>
      <c r="K28" s="13"/>
      <c r="L28" s="13"/>
      <c r="M28" s="13"/>
      <c r="N2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8" t="s">
        <v>2184</v>
      </c>
    </row>
    <row r="29" spans="1:15" ht="14.25" customHeight="1" x14ac:dyDescent="0.25">
      <c r="A29">
        <v>15</v>
      </c>
      <c r="B29" s="9">
        <v>42381</v>
      </c>
      <c r="C29" t="s">
        <v>326</v>
      </c>
      <c r="D29" t="s">
        <v>19</v>
      </c>
      <c r="E29" s="20">
        <v>44357767</v>
      </c>
      <c r="F29" t="s">
        <v>175</v>
      </c>
      <c r="G29" t="s">
        <v>42</v>
      </c>
      <c r="H29" t="s">
        <v>43</v>
      </c>
      <c r="I29" s="13" t="s">
        <v>2025</v>
      </c>
      <c r="J29" s="13" t="s">
        <v>2025</v>
      </c>
      <c r="K29" s="13"/>
      <c r="L29" s="13"/>
      <c r="M29" s="13"/>
      <c r="N2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9" t="s">
        <v>2184</v>
      </c>
    </row>
    <row r="30" spans="1:15" ht="14.25" customHeight="1" x14ac:dyDescent="0.25">
      <c r="A30">
        <v>16</v>
      </c>
      <c r="B30" s="9">
        <v>42381</v>
      </c>
      <c r="C30" t="s">
        <v>326</v>
      </c>
      <c r="D30" t="s">
        <v>19</v>
      </c>
      <c r="E30" s="20">
        <v>46276888</v>
      </c>
      <c r="F30" t="s">
        <v>176</v>
      </c>
      <c r="G30" t="s">
        <v>44</v>
      </c>
      <c r="H30" t="s">
        <v>45</v>
      </c>
      <c r="I30" s="13" t="s">
        <v>2025</v>
      </c>
      <c r="J30" s="13" t="s">
        <v>2025</v>
      </c>
      <c r="K30" s="13"/>
      <c r="L30" s="13"/>
      <c r="M30" s="13"/>
      <c r="N3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30" t="s">
        <v>2184</v>
      </c>
    </row>
    <row r="31" spans="1:15" ht="14.25" customHeight="1" x14ac:dyDescent="0.25">
      <c r="A31">
        <v>17</v>
      </c>
      <c r="B31" s="9">
        <v>42381</v>
      </c>
      <c r="C31" t="s">
        <v>326</v>
      </c>
      <c r="D31" t="s">
        <v>19</v>
      </c>
      <c r="E31" s="20">
        <v>45212223</v>
      </c>
      <c r="F31" t="s">
        <v>177</v>
      </c>
      <c r="G31" t="s">
        <v>46</v>
      </c>
      <c r="H31" t="s">
        <v>47</v>
      </c>
      <c r="I31" s="13" t="s">
        <v>2025</v>
      </c>
      <c r="J31" s="13" t="s">
        <v>2025</v>
      </c>
      <c r="K31" s="13"/>
      <c r="L31" s="13"/>
      <c r="M31" s="13"/>
      <c r="N3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31" t="s">
        <v>2184</v>
      </c>
    </row>
    <row r="32" spans="1:15" ht="14.25" customHeight="1" x14ac:dyDescent="0.25">
      <c r="A32">
        <v>18</v>
      </c>
      <c r="B32" s="9">
        <v>42381</v>
      </c>
      <c r="C32" t="s">
        <v>326</v>
      </c>
      <c r="D32" t="s">
        <v>19</v>
      </c>
      <c r="E32" s="20">
        <v>45794097</v>
      </c>
      <c r="F32" t="s">
        <v>178</v>
      </c>
      <c r="G32" t="s">
        <v>48</v>
      </c>
      <c r="H32" t="s">
        <v>49</v>
      </c>
      <c r="I32" s="13" t="s">
        <v>2025</v>
      </c>
      <c r="J32" s="13"/>
      <c r="K32" s="13"/>
      <c r="L32" s="13"/>
      <c r="M32" s="13"/>
      <c r="N3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32" t="s">
        <v>2184</v>
      </c>
    </row>
    <row r="33" spans="1:15" ht="14.25" customHeight="1" x14ac:dyDescent="0.25">
      <c r="A33">
        <v>19</v>
      </c>
      <c r="B33" s="9">
        <v>42381</v>
      </c>
      <c r="C33" t="s">
        <v>326</v>
      </c>
      <c r="D33" t="s">
        <v>19</v>
      </c>
      <c r="E33" s="20">
        <v>46240971</v>
      </c>
      <c r="F33" t="s">
        <v>179</v>
      </c>
      <c r="G33" t="s">
        <v>50</v>
      </c>
      <c r="H33" t="s">
        <v>51</v>
      </c>
      <c r="I33" s="13" t="s">
        <v>2025</v>
      </c>
      <c r="J33" s="13" t="s">
        <v>2025</v>
      </c>
      <c r="K33" s="13"/>
      <c r="L33" s="13"/>
      <c r="M33" s="13"/>
      <c r="N3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33" t="s">
        <v>2184</v>
      </c>
    </row>
    <row r="34" spans="1:15" ht="14.25" customHeight="1" x14ac:dyDescent="0.25">
      <c r="A34">
        <v>20</v>
      </c>
      <c r="B34" s="9">
        <v>42381</v>
      </c>
      <c r="C34" t="s">
        <v>326</v>
      </c>
      <c r="D34" t="s">
        <v>52</v>
      </c>
      <c r="E34" s="20">
        <v>42280661</v>
      </c>
      <c r="F34" t="s">
        <v>180</v>
      </c>
      <c r="G34" t="s">
        <v>181</v>
      </c>
      <c r="H34" t="s">
        <v>323</v>
      </c>
      <c r="I34" s="13" t="s">
        <v>2025</v>
      </c>
      <c r="J34" s="13"/>
      <c r="K34" s="13"/>
      <c r="L34" s="13" t="s">
        <v>2026</v>
      </c>
      <c r="M34" s="13"/>
      <c r="N3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34" t="s">
        <v>2184</v>
      </c>
    </row>
    <row r="35" spans="1:15" ht="14.25" customHeight="1" x14ac:dyDescent="0.25">
      <c r="A35">
        <v>21</v>
      </c>
      <c r="B35" s="9">
        <v>42381</v>
      </c>
      <c r="C35" t="s">
        <v>326</v>
      </c>
      <c r="D35" t="s">
        <v>52</v>
      </c>
      <c r="E35" s="20">
        <v>20693954</v>
      </c>
      <c r="F35" t="s">
        <v>182</v>
      </c>
      <c r="G35" t="s">
        <v>55</v>
      </c>
      <c r="H35" t="s">
        <v>56</v>
      </c>
      <c r="I35" s="13" t="s">
        <v>2025</v>
      </c>
      <c r="J35" s="13"/>
      <c r="K35" s="13"/>
      <c r="L35" s="13"/>
      <c r="M35" s="13"/>
      <c r="N3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35" t="s">
        <v>2184</v>
      </c>
    </row>
    <row r="36" spans="1:15" ht="14.25" customHeight="1" x14ac:dyDescent="0.25">
      <c r="A36">
        <v>22</v>
      </c>
      <c r="B36" s="9">
        <v>42381</v>
      </c>
      <c r="C36" t="s">
        <v>326</v>
      </c>
      <c r="D36" t="s">
        <v>53</v>
      </c>
      <c r="E36" s="20">
        <v>42414780</v>
      </c>
      <c r="F36" t="s">
        <v>183</v>
      </c>
      <c r="G36" t="s">
        <v>57</v>
      </c>
      <c r="H36" t="s">
        <v>58</v>
      </c>
      <c r="I36" s="13" t="s">
        <v>2025</v>
      </c>
      <c r="J36" s="13" t="s">
        <v>2025</v>
      </c>
      <c r="K36" s="13"/>
      <c r="L36" s="13"/>
      <c r="M36" s="13" t="s">
        <v>2025</v>
      </c>
      <c r="N3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36" t="s">
        <v>2184</v>
      </c>
    </row>
    <row r="37" spans="1:15" ht="14.25" customHeight="1" x14ac:dyDescent="0.25">
      <c r="A37">
        <v>23</v>
      </c>
      <c r="B37" s="9">
        <v>42381</v>
      </c>
      <c r="C37" t="s">
        <v>326</v>
      </c>
      <c r="D37" t="s">
        <v>53</v>
      </c>
      <c r="E37" s="20">
        <v>41886649</v>
      </c>
      <c r="F37" t="s">
        <v>184</v>
      </c>
      <c r="G37" t="s">
        <v>59</v>
      </c>
      <c r="H37" t="s">
        <v>60</v>
      </c>
      <c r="I37" s="13" t="s">
        <v>2025</v>
      </c>
      <c r="J37" s="13"/>
      <c r="K37" s="13"/>
      <c r="L37" s="13"/>
      <c r="M37" s="13"/>
      <c r="N3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37" t="s">
        <v>2184</v>
      </c>
    </row>
    <row r="38" spans="1:15" ht="14.25" customHeight="1" x14ac:dyDescent="0.25">
      <c r="A38">
        <v>24</v>
      </c>
      <c r="B38" s="9">
        <v>42381</v>
      </c>
      <c r="C38" t="s">
        <v>326</v>
      </c>
      <c r="D38" t="s">
        <v>53</v>
      </c>
      <c r="E38" s="20">
        <v>47088994</v>
      </c>
      <c r="F38" t="s">
        <v>185</v>
      </c>
      <c r="G38" t="s">
        <v>61</v>
      </c>
      <c r="H38" t="s">
        <v>62</v>
      </c>
      <c r="I38" s="13" t="s">
        <v>2025</v>
      </c>
      <c r="J38" s="13"/>
      <c r="K38" s="13"/>
      <c r="L38" s="13"/>
      <c r="M38" s="13"/>
      <c r="N3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38" t="s">
        <v>2184</v>
      </c>
    </row>
    <row r="39" spans="1:15" ht="14.25" customHeight="1" x14ac:dyDescent="0.25">
      <c r="A39">
        <v>25</v>
      </c>
      <c r="B39" s="9">
        <v>42381</v>
      </c>
      <c r="C39" t="s">
        <v>326</v>
      </c>
      <c r="D39" t="s">
        <v>53</v>
      </c>
      <c r="E39" s="20">
        <v>45582817</v>
      </c>
      <c r="F39" t="s">
        <v>186</v>
      </c>
      <c r="G39" t="s">
        <v>63</v>
      </c>
      <c r="H39" t="s">
        <v>64</v>
      </c>
      <c r="I39" s="13" t="s">
        <v>2025</v>
      </c>
      <c r="J39" s="13" t="s">
        <v>2025</v>
      </c>
      <c r="K39" s="13"/>
      <c r="L39" s="13"/>
      <c r="M39" s="13"/>
      <c r="N3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39" t="s">
        <v>2184</v>
      </c>
    </row>
    <row r="40" spans="1:15" ht="14.25" customHeight="1" x14ac:dyDescent="0.25">
      <c r="A40">
        <v>26</v>
      </c>
      <c r="B40" s="19">
        <v>42381</v>
      </c>
      <c r="C40" t="s">
        <v>326</v>
      </c>
      <c r="D40" t="s">
        <v>54</v>
      </c>
      <c r="E40" s="20">
        <v>44382879</v>
      </c>
      <c r="F40" t="s">
        <v>187</v>
      </c>
      <c r="G40" t="s">
        <v>65</v>
      </c>
      <c r="H40" t="s">
        <v>66</v>
      </c>
      <c r="I40" s="13" t="s">
        <v>2025</v>
      </c>
      <c r="J40" s="13"/>
      <c r="K40" s="13"/>
      <c r="L40" s="13"/>
      <c r="M40" s="13"/>
      <c r="N4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0" t="s">
        <v>2184</v>
      </c>
    </row>
    <row r="41" spans="1:15" ht="15" customHeight="1" x14ac:dyDescent="0.25">
      <c r="A41">
        <v>27</v>
      </c>
      <c r="B41" s="9">
        <v>42381</v>
      </c>
      <c r="C41" t="s">
        <v>1375</v>
      </c>
      <c r="D41" t="s">
        <v>67</v>
      </c>
      <c r="E41" s="20">
        <v>42769962</v>
      </c>
      <c r="F41" t="s">
        <v>74</v>
      </c>
      <c r="G41" t="s">
        <v>75</v>
      </c>
      <c r="H41" t="s">
        <v>76</v>
      </c>
      <c r="I41" s="13" t="s">
        <v>2025</v>
      </c>
      <c r="J41" s="13" t="s">
        <v>2025</v>
      </c>
      <c r="K41" s="13" t="s">
        <v>2025</v>
      </c>
      <c r="L41" s="13" t="s">
        <v>2025</v>
      </c>
      <c r="M41" s="28" t="s">
        <v>2029</v>
      </c>
      <c r="N4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1" t="s">
        <v>3150</v>
      </c>
    </row>
    <row r="42" spans="1:15" ht="15" customHeight="1" x14ac:dyDescent="0.25">
      <c r="A42">
        <v>28</v>
      </c>
      <c r="B42" s="9">
        <v>42381</v>
      </c>
      <c r="C42" t="s">
        <v>1375</v>
      </c>
      <c r="D42" t="s">
        <v>67</v>
      </c>
      <c r="E42" s="20">
        <v>44820550</v>
      </c>
      <c r="F42" t="s">
        <v>77</v>
      </c>
      <c r="G42" t="s">
        <v>78</v>
      </c>
      <c r="H42" t="s">
        <v>79</v>
      </c>
      <c r="I42" s="13" t="s">
        <v>2025</v>
      </c>
      <c r="J42" s="13"/>
      <c r="K42" s="13" t="s">
        <v>2025</v>
      </c>
      <c r="L42" s="13" t="s">
        <v>2025</v>
      </c>
      <c r="M42" s="28" t="s">
        <v>2029</v>
      </c>
      <c r="N4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43" spans="1:15" ht="15" customHeight="1" x14ac:dyDescent="0.25">
      <c r="A43">
        <v>29</v>
      </c>
      <c r="B43" s="9">
        <v>42381</v>
      </c>
      <c r="C43" t="s">
        <v>1375</v>
      </c>
      <c r="D43" t="s">
        <v>67</v>
      </c>
      <c r="E43" s="20">
        <v>71824162</v>
      </c>
      <c r="F43" t="s">
        <v>324</v>
      </c>
      <c r="G43" t="s">
        <v>80</v>
      </c>
      <c r="H43" t="s">
        <v>81</v>
      </c>
      <c r="I43" s="13" t="s">
        <v>2025</v>
      </c>
      <c r="J43" s="13" t="s">
        <v>2025</v>
      </c>
      <c r="K43" s="13" t="s">
        <v>2025</v>
      </c>
      <c r="L43" s="13" t="s">
        <v>2025</v>
      </c>
      <c r="M43" s="28" t="s">
        <v>2029</v>
      </c>
      <c r="N4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3" t="s">
        <v>3150</v>
      </c>
    </row>
    <row r="44" spans="1:15" ht="15" customHeight="1" x14ac:dyDescent="0.25">
      <c r="A44">
        <v>30</v>
      </c>
      <c r="B44" s="9">
        <v>42381</v>
      </c>
      <c r="C44" t="s">
        <v>1375</v>
      </c>
      <c r="D44" t="s">
        <v>67</v>
      </c>
      <c r="E44" s="20">
        <v>72643868</v>
      </c>
      <c r="F44" t="s">
        <v>82</v>
      </c>
      <c r="G44" t="s">
        <v>83</v>
      </c>
      <c r="H44" t="s">
        <v>84</v>
      </c>
      <c r="I44" s="13" t="s">
        <v>2025</v>
      </c>
      <c r="J44" s="13"/>
      <c r="K44" s="13" t="s">
        <v>2025</v>
      </c>
      <c r="L44" s="13" t="s">
        <v>2025</v>
      </c>
      <c r="M44" s="28" t="s">
        <v>2029</v>
      </c>
      <c r="N4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45" spans="1:15" ht="15" customHeight="1" x14ac:dyDescent="0.25">
      <c r="A45">
        <v>31</v>
      </c>
      <c r="B45" s="9">
        <v>42381</v>
      </c>
      <c r="C45" t="s">
        <v>1375</v>
      </c>
      <c r="D45" t="s">
        <v>67</v>
      </c>
      <c r="E45" s="20">
        <v>44861436</v>
      </c>
      <c r="F45" t="s">
        <v>85</v>
      </c>
      <c r="G45" t="s">
        <v>86</v>
      </c>
      <c r="H45" t="s">
        <v>87</v>
      </c>
      <c r="I45" s="13" t="s">
        <v>2025</v>
      </c>
      <c r="J45" s="13"/>
      <c r="K45" s="13" t="s">
        <v>2025</v>
      </c>
      <c r="L45" s="13" t="s">
        <v>2025</v>
      </c>
      <c r="M45" s="28" t="s">
        <v>2029</v>
      </c>
      <c r="N4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46" spans="1:15" ht="15" customHeight="1" x14ac:dyDescent="0.25">
      <c r="A46">
        <v>32</v>
      </c>
      <c r="B46" s="9">
        <v>42381</v>
      </c>
      <c r="C46" t="s">
        <v>1375</v>
      </c>
      <c r="D46" t="s">
        <v>67</v>
      </c>
      <c r="E46" s="20">
        <v>46435952</v>
      </c>
      <c r="F46" t="s">
        <v>88</v>
      </c>
      <c r="G46" t="s">
        <v>89</v>
      </c>
      <c r="H46" t="s">
        <v>90</v>
      </c>
      <c r="I46" s="13" t="s">
        <v>2025</v>
      </c>
      <c r="J46" s="13"/>
      <c r="K46" s="13" t="s">
        <v>2025</v>
      </c>
      <c r="L46" s="13" t="s">
        <v>2025</v>
      </c>
      <c r="M46" s="28" t="s">
        <v>2029</v>
      </c>
      <c r="N4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47" spans="1:15" ht="15" customHeight="1" x14ac:dyDescent="0.25">
      <c r="A47">
        <v>33</v>
      </c>
      <c r="B47" s="9">
        <v>42381</v>
      </c>
      <c r="C47" t="s">
        <v>1375</v>
      </c>
      <c r="D47" t="s">
        <v>67</v>
      </c>
      <c r="E47" s="20">
        <v>47858755</v>
      </c>
      <c r="F47" t="s">
        <v>91</v>
      </c>
      <c r="G47" t="s">
        <v>92</v>
      </c>
      <c r="H47" t="s">
        <v>93</v>
      </c>
      <c r="I47" s="13" t="s">
        <v>2025</v>
      </c>
      <c r="J47" s="13"/>
      <c r="K47" s="13" t="s">
        <v>2025</v>
      </c>
      <c r="L47" s="13" t="s">
        <v>2025</v>
      </c>
      <c r="M47" s="28" t="s">
        <v>2029</v>
      </c>
      <c r="N4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48" spans="1:15" ht="15" customHeight="1" x14ac:dyDescent="0.25">
      <c r="A48">
        <v>34</v>
      </c>
      <c r="B48" s="9">
        <v>42381</v>
      </c>
      <c r="C48" t="s">
        <v>1375</v>
      </c>
      <c r="D48" t="s">
        <v>67</v>
      </c>
      <c r="E48" s="20">
        <v>47880181</v>
      </c>
      <c r="F48" t="s">
        <v>94</v>
      </c>
      <c r="G48" t="s">
        <v>95</v>
      </c>
      <c r="H48" t="s">
        <v>96</v>
      </c>
      <c r="I48" s="13" t="s">
        <v>2025</v>
      </c>
      <c r="J48" s="13"/>
      <c r="K48" s="13" t="s">
        <v>2025</v>
      </c>
      <c r="L48" s="13" t="s">
        <v>2025</v>
      </c>
      <c r="M48" s="28" t="s">
        <v>2029</v>
      </c>
      <c r="N4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49" spans="1:15" ht="15" customHeight="1" x14ac:dyDescent="0.25">
      <c r="A49">
        <v>35</v>
      </c>
      <c r="B49" s="9">
        <v>42381</v>
      </c>
      <c r="C49" t="s">
        <v>1375</v>
      </c>
      <c r="D49" t="s">
        <v>67</v>
      </c>
      <c r="E49" s="20">
        <v>46811928</v>
      </c>
      <c r="F49" t="s">
        <v>97</v>
      </c>
      <c r="G49" t="s">
        <v>98</v>
      </c>
      <c r="H49" t="s">
        <v>99</v>
      </c>
      <c r="I49" s="13" t="s">
        <v>2025</v>
      </c>
      <c r="J49" s="13"/>
      <c r="K49" s="13" t="s">
        <v>2025</v>
      </c>
      <c r="L49" s="13" t="s">
        <v>2025</v>
      </c>
      <c r="M49" s="28" t="s">
        <v>2029</v>
      </c>
      <c r="N4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0" spans="1:15" ht="15" customHeight="1" x14ac:dyDescent="0.25">
      <c r="A50">
        <v>36</v>
      </c>
      <c r="B50" s="9">
        <v>42381</v>
      </c>
      <c r="C50" t="s">
        <v>1375</v>
      </c>
      <c r="D50" t="s">
        <v>67</v>
      </c>
      <c r="E50" s="20">
        <v>47704582</v>
      </c>
      <c r="F50" t="s">
        <v>100</v>
      </c>
      <c r="G50" t="s">
        <v>101</v>
      </c>
      <c r="H50" t="s">
        <v>102</v>
      </c>
      <c r="I50" s="13" t="s">
        <v>2025</v>
      </c>
      <c r="J50" s="13"/>
      <c r="K50" s="13" t="s">
        <v>2025</v>
      </c>
      <c r="L50" s="13" t="s">
        <v>2025</v>
      </c>
      <c r="M50" s="28" t="s">
        <v>2029</v>
      </c>
      <c r="N5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1" spans="1:15" ht="15" customHeight="1" x14ac:dyDescent="0.25">
      <c r="A51">
        <v>37</v>
      </c>
      <c r="B51" s="9">
        <v>42381</v>
      </c>
      <c r="C51" t="s">
        <v>1375</v>
      </c>
      <c r="D51" t="s">
        <v>67</v>
      </c>
      <c r="E51" s="20">
        <v>44379655</v>
      </c>
      <c r="F51" t="s">
        <v>103</v>
      </c>
      <c r="G51" t="s">
        <v>104</v>
      </c>
      <c r="H51" t="s">
        <v>105</v>
      </c>
      <c r="I51" s="13" t="s">
        <v>2025</v>
      </c>
      <c r="J51" s="13"/>
      <c r="K51" s="13" t="s">
        <v>2025</v>
      </c>
      <c r="L51" s="13"/>
      <c r="M51" s="28" t="s">
        <v>2029</v>
      </c>
      <c r="N5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2" spans="1:15" ht="15" customHeight="1" x14ac:dyDescent="0.25">
      <c r="A52">
        <v>38</v>
      </c>
      <c r="B52" s="9">
        <v>42381</v>
      </c>
      <c r="C52" t="s">
        <v>1375</v>
      </c>
      <c r="D52" t="s">
        <v>67</v>
      </c>
      <c r="E52" s="20">
        <v>46183806</v>
      </c>
      <c r="F52" t="s">
        <v>106</v>
      </c>
      <c r="G52" t="s">
        <v>107</v>
      </c>
      <c r="H52" t="s">
        <v>108</v>
      </c>
      <c r="I52" s="13" t="s">
        <v>2025</v>
      </c>
      <c r="J52" s="13"/>
      <c r="K52" s="13" t="s">
        <v>2025</v>
      </c>
      <c r="L52" s="13" t="s">
        <v>2025</v>
      </c>
      <c r="M52" s="28" t="s">
        <v>2029</v>
      </c>
      <c r="N5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3" spans="1:15" ht="15" customHeight="1" x14ac:dyDescent="0.25">
      <c r="A53">
        <v>39</v>
      </c>
      <c r="B53" s="9">
        <v>42381</v>
      </c>
      <c r="C53" t="s">
        <v>1375</v>
      </c>
      <c r="D53" t="s">
        <v>67</v>
      </c>
      <c r="E53" s="20">
        <v>47065763</v>
      </c>
      <c r="F53" t="s">
        <v>109</v>
      </c>
      <c r="G53" t="s">
        <v>110</v>
      </c>
      <c r="H53" t="s">
        <v>111</v>
      </c>
      <c r="I53" s="13" t="s">
        <v>2025</v>
      </c>
      <c r="J53" s="13"/>
      <c r="K53" s="13" t="s">
        <v>2025</v>
      </c>
      <c r="L53" s="13" t="s">
        <v>2025</v>
      </c>
      <c r="M53" s="28" t="s">
        <v>2029</v>
      </c>
      <c r="N5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4" spans="1:15" ht="15" customHeight="1" x14ac:dyDescent="0.25">
      <c r="A54">
        <v>40</v>
      </c>
      <c r="B54" s="9">
        <v>42381</v>
      </c>
      <c r="C54" t="s">
        <v>1375</v>
      </c>
      <c r="D54" t="s">
        <v>67</v>
      </c>
      <c r="E54" s="20">
        <v>47700040</v>
      </c>
      <c r="F54" t="s">
        <v>112</v>
      </c>
      <c r="G54" t="s">
        <v>113</v>
      </c>
      <c r="H54" t="s">
        <v>114</v>
      </c>
      <c r="I54" s="13" t="s">
        <v>2025</v>
      </c>
      <c r="J54" s="13"/>
      <c r="K54" s="13" t="s">
        <v>2025</v>
      </c>
      <c r="L54" s="13" t="s">
        <v>2025</v>
      </c>
      <c r="M54" s="28" t="s">
        <v>2029</v>
      </c>
      <c r="N5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5" spans="1:15" ht="15" customHeight="1" x14ac:dyDescent="0.25">
      <c r="A55">
        <v>41</v>
      </c>
      <c r="B55" s="9">
        <v>42381</v>
      </c>
      <c r="C55" t="s">
        <v>1375</v>
      </c>
      <c r="D55" t="s">
        <v>67</v>
      </c>
      <c r="E55" s="20">
        <v>71292176</v>
      </c>
      <c r="F55" s="22" t="s">
        <v>115</v>
      </c>
      <c r="G55" s="22" t="s">
        <v>116</v>
      </c>
      <c r="H55" s="22" t="s">
        <v>117</v>
      </c>
      <c r="I55" s="13" t="s">
        <v>2025</v>
      </c>
      <c r="J55" s="13"/>
      <c r="K55" s="13" t="s">
        <v>2025</v>
      </c>
      <c r="L55" s="13" t="s">
        <v>2025</v>
      </c>
      <c r="M55" s="28" t="s">
        <v>2029</v>
      </c>
      <c r="N5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6" spans="1:15" ht="15" customHeight="1" x14ac:dyDescent="0.25">
      <c r="A56">
        <v>42</v>
      </c>
      <c r="B56" s="9">
        <v>42381</v>
      </c>
      <c r="C56" t="s">
        <v>1375</v>
      </c>
      <c r="D56" t="s">
        <v>67</v>
      </c>
      <c r="E56" s="20">
        <v>44379651</v>
      </c>
      <c r="F56" t="s">
        <v>118</v>
      </c>
      <c r="G56" t="s">
        <v>119</v>
      </c>
      <c r="H56" t="s">
        <v>120</v>
      </c>
      <c r="I56" s="13" t="s">
        <v>2025</v>
      </c>
      <c r="J56" s="13" t="s">
        <v>2025</v>
      </c>
      <c r="K56" s="13" t="s">
        <v>2025</v>
      </c>
      <c r="L56" s="13" t="s">
        <v>2026</v>
      </c>
      <c r="M56" s="28" t="s">
        <v>2029</v>
      </c>
      <c r="N5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7" spans="1:15" ht="15" customHeight="1" x14ac:dyDescent="0.25">
      <c r="A57">
        <v>43</v>
      </c>
      <c r="B57" s="9">
        <v>42381</v>
      </c>
      <c r="C57" t="s">
        <v>1375</v>
      </c>
      <c r="D57" t="s">
        <v>67</v>
      </c>
      <c r="E57" s="20">
        <v>46636699</v>
      </c>
      <c r="F57" t="s">
        <v>121</v>
      </c>
      <c r="G57" t="s">
        <v>107</v>
      </c>
      <c r="H57" t="s">
        <v>122</v>
      </c>
      <c r="I57" s="13" t="s">
        <v>2025</v>
      </c>
      <c r="J57" s="13"/>
      <c r="K57" s="13" t="s">
        <v>2025</v>
      </c>
      <c r="L57" s="13" t="s">
        <v>2025</v>
      </c>
      <c r="M57" s="28" t="s">
        <v>2029</v>
      </c>
      <c r="N5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8" spans="1:15" ht="15" customHeight="1" x14ac:dyDescent="0.25">
      <c r="A58">
        <v>44</v>
      </c>
      <c r="B58" s="9">
        <v>42381</v>
      </c>
      <c r="C58" t="s">
        <v>1375</v>
      </c>
      <c r="D58" t="s">
        <v>67</v>
      </c>
      <c r="E58" s="20">
        <v>46674555</v>
      </c>
      <c r="F58" t="s">
        <v>123</v>
      </c>
      <c r="G58" t="s">
        <v>124</v>
      </c>
      <c r="H58" t="s">
        <v>125</v>
      </c>
      <c r="I58" s="13" t="s">
        <v>2025</v>
      </c>
      <c r="J58" s="13"/>
      <c r="K58" s="13" t="s">
        <v>2025</v>
      </c>
      <c r="L58" s="13" t="s">
        <v>2026</v>
      </c>
      <c r="M58" s="28" t="s">
        <v>2029</v>
      </c>
      <c r="N5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9" spans="1:15" ht="15" customHeight="1" x14ac:dyDescent="0.25">
      <c r="A59">
        <v>45</v>
      </c>
      <c r="B59" s="9">
        <v>42381</v>
      </c>
      <c r="C59" t="s">
        <v>1375</v>
      </c>
      <c r="D59" t="s">
        <v>67</v>
      </c>
      <c r="E59" s="20">
        <v>47571158</v>
      </c>
      <c r="F59" t="s">
        <v>126</v>
      </c>
      <c r="G59" t="s">
        <v>127</v>
      </c>
      <c r="H59" t="s">
        <v>128</v>
      </c>
      <c r="I59" s="13" t="s">
        <v>2025</v>
      </c>
      <c r="J59" s="13"/>
      <c r="K59" s="13" t="s">
        <v>2025</v>
      </c>
      <c r="L59" s="13" t="s">
        <v>2025</v>
      </c>
      <c r="M59" s="28" t="s">
        <v>2029</v>
      </c>
      <c r="N5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0" spans="1:15" ht="15" customHeight="1" x14ac:dyDescent="0.25">
      <c r="A60">
        <v>46</v>
      </c>
      <c r="B60" s="9">
        <v>42381</v>
      </c>
      <c r="C60" t="s">
        <v>1375</v>
      </c>
      <c r="D60" t="s">
        <v>67</v>
      </c>
      <c r="E60" s="20">
        <v>46845539</v>
      </c>
      <c r="F60" t="s">
        <v>127</v>
      </c>
      <c r="G60" t="s">
        <v>63</v>
      </c>
      <c r="H60" t="s">
        <v>129</v>
      </c>
      <c r="I60" s="13" t="s">
        <v>2025</v>
      </c>
      <c r="J60" s="13"/>
      <c r="K60" s="13" t="s">
        <v>2025</v>
      </c>
      <c r="L60" s="13" t="s">
        <v>2025</v>
      </c>
      <c r="M60" s="28" t="s">
        <v>2029</v>
      </c>
      <c r="N6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1" spans="1:15" ht="15" customHeight="1" x14ac:dyDescent="0.25">
      <c r="A61">
        <v>47</v>
      </c>
      <c r="B61" s="9">
        <v>42381</v>
      </c>
      <c r="C61" t="s">
        <v>1375</v>
      </c>
      <c r="D61" t="s">
        <v>68</v>
      </c>
      <c r="E61" s="20">
        <v>71477031</v>
      </c>
      <c r="F61" t="s">
        <v>130</v>
      </c>
      <c r="G61" t="s">
        <v>131</v>
      </c>
      <c r="H61" t="s">
        <v>132</v>
      </c>
      <c r="I61" s="13" t="s">
        <v>2025</v>
      </c>
      <c r="J61" s="13"/>
      <c r="K61" s="13" t="s">
        <v>2025</v>
      </c>
      <c r="L61" s="13"/>
      <c r="M61" s="28" t="s">
        <v>2029</v>
      </c>
      <c r="N6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2" spans="1:15" ht="15" customHeight="1" x14ac:dyDescent="0.25">
      <c r="A62">
        <v>48</v>
      </c>
      <c r="B62" s="9">
        <v>42381</v>
      </c>
      <c r="C62" t="s">
        <v>1375</v>
      </c>
      <c r="D62" t="s">
        <v>68</v>
      </c>
      <c r="E62" s="20">
        <v>70939621</v>
      </c>
      <c r="F62" t="s">
        <v>133</v>
      </c>
      <c r="G62" t="s">
        <v>134</v>
      </c>
      <c r="H62" t="s">
        <v>135</v>
      </c>
      <c r="I62" s="13" t="s">
        <v>2025</v>
      </c>
      <c r="J62" s="13" t="s">
        <v>2025</v>
      </c>
      <c r="K62" s="13" t="s">
        <v>2025</v>
      </c>
      <c r="L62" s="13" t="s">
        <v>2025</v>
      </c>
      <c r="M62" s="28" t="s">
        <v>2029</v>
      </c>
      <c r="N6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2" t="s">
        <v>2033</v>
      </c>
    </row>
    <row r="63" spans="1:15" ht="15" customHeight="1" x14ac:dyDescent="0.25">
      <c r="A63">
        <v>49</v>
      </c>
      <c r="B63" s="9">
        <v>42381</v>
      </c>
      <c r="C63" t="s">
        <v>1375</v>
      </c>
      <c r="D63" t="s">
        <v>68</v>
      </c>
      <c r="E63" s="20">
        <v>46898328</v>
      </c>
      <c r="F63" t="s">
        <v>136</v>
      </c>
      <c r="G63" t="s">
        <v>137</v>
      </c>
      <c r="H63" t="s">
        <v>138</v>
      </c>
      <c r="I63" s="13" t="s">
        <v>2025</v>
      </c>
      <c r="J63" s="13" t="s">
        <v>2025</v>
      </c>
      <c r="K63" s="13" t="s">
        <v>2025</v>
      </c>
      <c r="L63" s="13" t="s">
        <v>2025</v>
      </c>
      <c r="M63" s="28" t="s">
        <v>2029</v>
      </c>
      <c r="N6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3" t="s">
        <v>2033</v>
      </c>
    </row>
    <row r="64" spans="1:15" ht="15" customHeight="1" x14ac:dyDescent="0.25">
      <c r="A64">
        <v>50</v>
      </c>
      <c r="B64" s="9">
        <v>42381</v>
      </c>
      <c r="C64" t="s">
        <v>1375</v>
      </c>
      <c r="D64" t="s">
        <v>68</v>
      </c>
      <c r="E64" s="20">
        <v>46855391</v>
      </c>
      <c r="F64" t="s">
        <v>139</v>
      </c>
      <c r="G64" t="s">
        <v>140</v>
      </c>
      <c r="H64" t="s">
        <v>141</v>
      </c>
      <c r="I64" s="13" t="s">
        <v>2025</v>
      </c>
      <c r="J64" s="13" t="s">
        <v>2025</v>
      </c>
      <c r="K64" s="13" t="s">
        <v>2025</v>
      </c>
      <c r="L64" s="13" t="s">
        <v>2025</v>
      </c>
      <c r="M64" s="28" t="s">
        <v>2029</v>
      </c>
      <c r="N6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4" t="s">
        <v>2033</v>
      </c>
    </row>
    <row r="65" spans="1:15" ht="15" customHeight="1" x14ac:dyDescent="0.25">
      <c r="A65">
        <v>51</v>
      </c>
      <c r="B65" s="9">
        <v>42381</v>
      </c>
      <c r="C65" t="s">
        <v>1375</v>
      </c>
      <c r="D65" t="s">
        <v>68</v>
      </c>
      <c r="E65" s="20">
        <v>47554909</v>
      </c>
      <c r="F65" t="s">
        <v>142</v>
      </c>
      <c r="G65" t="s">
        <v>143</v>
      </c>
      <c r="H65" t="s">
        <v>144</v>
      </c>
      <c r="I65" s="13" t="s">
        <v>2025</v>
      </c>
      <c r="J65" s="13" t="s">
        <v>2025</v>
      </c>
      <c r="K65" s="13" t="s">
        <v>2025</v>
      </c>
      <c r="L65" s="13" t="s">
        <v>2025</v>
      </c>
      <c r="M65" s="28" t="s">
        <v>2029</v>
      </c>
      <c r="N6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5" t="s">
        <v>3150</v>
      </c>
    </row>
    <row r="66" spans="1:15" ht="15" customHeight="1" x14ac:dyDescent="0.25">
      <c r="A66">
        <v>52</v>
      </c>
      <c r="B66" s="9">
        <v>42381</v>
      </c>
      <c r="C66" t="s">
        <v>1375</v>
      </c>
      <c r="D66" t="s">
        <v>68</v>
      </c>
      <c r="E66" s="20">
        <v>73860244</v>
      </c>
      <c r="F66" t="s">
        <v>145</v>
      </c>
      <c r="G66" t="s">
        <v>146</v>
      </c>
      <c r="H66" t="s">
        <v>147</v>
      </c>
      <c r="I66" s="13" t="s">
        <v>2025</v>
      </c>
      <c r="J66" s="13" t="s">
        <v>2025</v>
      </c>
      <c r="K66" s="13" t="s">
        <v>2025</v>
      </c>
      <c r="L66" s="13" t="s">
        <v>2025</v>
      </c>
      <c r="M66" s="28" t="s">
        <v>2029</v>
      </c>
      <c r="N6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6" t="s">
        <v>3150</v>
      </c>
    </row>
    <row r="67" spans="1:15" ht="15" customHeight="1" x14ac:dyDescent="0.25">
      <c r="A67">
        <v>53</v>
      </c>
      <c r="B67" s="9">
        <v>42381</v>
      </c>
      <c r="C67" t="s">
        <v>1375</v>
      </c>
      <c r="D67" t="s">
        <v>68</v>
      </c>
      <c r="E67" s="20">
        <v>47350677</v>
      </c>
      <c r="F67" t="s">
        <v>148</v>
      </c>
      <c r="G67" t="s">
        <v>149</v>
      </c>
      <c r="H67" t="s">
        <v>150</v>
      </c>
      <c r="I67" s="13" t="s">
        <v>2025</v>
      </c>
      <c r="J67" s="13" t="s">
        <v>2025</v>
      </c>
      <c r="K67" s="13" t="s">
        <v>2025</v>
      </c>
      <c r="L67" s="13" t="s">
        <v>2025</v>
      </c>
      <c r="M67" s="28" t="s">
        <v>2029</v>
      </c>
      <c r="N6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7" t="s">
        <v>2033</v>
      </c>
    </row>
    <row r="68" spans="1:15" ht="15" customHeight="1" x14ac:dyDescent="0.25">
      <c r="A68">
        <v>54</v>
      </c>
      <c r="B68" s="9">
        <v>42381</v>
      </c>
      <c r="C68" t="s">
        <v>1375</v>
      </c>
      <c r="D68" t="s">
        <v>68</v>
      </c>
      <c r="E68" s="20">
        <v>47543942</v>
      </c>
      <c r="F68" t="s">
        <v>151</v>
      </c>
      <c r="G68" t="s">
        <v>152</v>
      </c>
      <c r="H68" t="s">
        <v>153</v>
      </c>
      <c r="I68" s="13" t="s">
        <v>2025</v>
      </c>
      <c r="J68" s="13"/>
      <c r="K68" s="13" t="s">
        <v>2025</v>
      </c>
      <c r="L68" s="13" t="s">
        <v>2025</v>
      </c>
      <c r="M68" s="28" t="s">
        <v>2029</v>
      </c>
      <c r="N6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9" spans="1:15" ht="15" customHeight="1" x14ac:dyDescent="0.25">
      <c r="A69">
        <v>55</v>
      </c>
      <c r="B69" s="9">
        <v>42381</v>
      </c>
      <c r="C69" t="s">
        <v>1375</v>
      </c>
      <c r="D69" t="s">
        <v>68</v>
      </c>
      <c r="E69" s="20">
        <v>47546812</v>
      </c>
      <c r="F69" t="s">
        <v>154</v>
      </c>
      <c r="G69" t="s">
        <v>155</v>
      </c>
      <c r="H69" t="s">
        <v>156</v>
      </c>
      <c r="I69" s="13" t="s">
        <v>2025</v>
      </c>
      <c r="J69" s="13"/>
      <c r="K69" s="13" t="s">
        <v>2025</v>
      </c>
      <c r="L69" s="13" t="s">
        <v>2025</v>
      </c>
      <c r="M69" s="28" t="s">
        <v>2029</v>
      </c>
      <c r="N6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70" spans="1:15" ht="15" customHeight="1" x14ac:dyDescent="0.25">
      <c r="A70">
        <v>56</v>
      </c>
      <c r="B70" s="9">
        <v>42381</v>
      </c>
      <c r="C70" t="s">
        <v>1375</v>
      </c>
      <c r="D70" t="s">
        <v>68</v>
      </c>
      <c r="E70" s="20">
        <v>70923184</v>
      </c>
      <c r="F70" t="s">
        <v>157</v>
      </c>
      <c r="G70" t="s">
        <v>158</v>
      </c>
      <c r="H70" t="s">
        <v>159</v>
      </c>
      <c r="I70" s="13" t="s">
        <v>2025</v>
      </c>
      <c r="J70" s="13"/>
      <c r="K70" s="13" t="s">
        <v>2025</v>
      </c>
      <c r="L70" s="13" t="s">
        <v>2026</v>
      </c>
      <c r="M70" s="28" t="s">
        <v>2029</v>
      </c>
      <c r="N7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71" spans="1:15" ht="15" customHeight="1" x14ac:dyDescent="0.25">
      <c r="A71">
        <v>57</v>
      </c>
      <c r="B71" s="9">
        <v>42381</v>
      </c>
      <c r="C71" t="s">
        <v>1375</v>
      </c>
      <c r="D71" t="s">
        <v>68</v>
      </c>
      <c r="E71" s="20">
        <v>70038900</v>
      </c>
      <c r="F71" t="s">
        <v>160</v>
      </c>
      <c r="G71" t="s">
        <v>161</v>
      </c>
      <c r="H71" t="s">
        <v>162</v>
      </c>
      <c r="I71" s="13" t="s">
        <v>2025</v>
      </c>
      <c r="J71" s="13" t="s">
        <v>2025</v>
      </c>
      <c r="K71" s="13" t="s">
        <v>2025</v>
      </c>
      <c r="L71" s="13" t="s">
        <v>2025</v>
      </c>
      <c r="M71" s="28" t="s">
        <v>2029</v>
      </c>
      <c r="N7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1" t="s">
        <v>3150</v>
      </c>
    </row>
    <row r="72" spans="1:15" ht="15" customHeight="1" x14ac:dyDescent="0.25">
      <c r="A72">
        <v>58</v>
      </c>
      <c r="B72" s="9">
        <v>42381</v>
      </c>
      <c r="C72" t="s">
        <v>1375</v>
      </c>
      <c r="D72" t="s">
        <v>68</v>
      </c>
      <c r="E72" s="20">
        <v>47575691</v>
      </c>
      <c r="F72" t="s">
        <v>126</v>
      </c>
      <c r="G72" t="s">
        <v>63</v>
      </c>
      <c r="H72" t="s">
        <v>163</v>
      </c>
      <c r="I72" s="13" t="s">
        <v>2025</v>
      </c>
      <c r="J72" s="13" t="s">
        <v>2025</v>
      </c>
      <c r="K72" s="13" t="s">
        <v>2025</v>
      </c>
      <c r="L72" s="13" t="s">
        <v>2025</v>
      </c>
      <c r="M72" s="28" t="s">
        <v>2029</v>
      </c>
      <c r="N7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2" t="s">
        <v>3150</v>
      </c>
    </row>
    <row r="73" spans="1:15" ht="15" customHeight="1" x14ac:dyDescent="0.25">
      <c r="A73">
        <v>59</v>
      </c>
      <c r="B73" s="9">
        <v>42381</v>
      </c>
      <c r="C73" t="s">
        <v>1375</v>
      </c>
      <c r="D73" t="s">
        <v>68</v>
      </c>
      <c r="E73" s="20">
        <v>72497089</v>
      </c>
      <c r="F73" t="s">
        <v>188</v>
      </c>
      <c r="G73" t="s">
        <v>189</v>
      </c>
      <c r="H73" t="s">
        <v>190</v>
      </c>
      <c r="I73" s="13" t="s">
        <v>2025</v>
      </c>
      <c r="J73" s="13" t="s">
        <v>2025</v>
      </c>
      <c r="K73" s="13" t="s">
        <v>2025</v>
      </c>
      <c r="L73" s="13" t="s">
        <v>2025</v>
      </c>
      <c r="M73" s="28" t="s">
        <v>2029</v>
      </c>
      <c r="N7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3" t="s">
        <v>3150</v>
      </c>
    </row>
    <row r="74" spans="1:15" ht="15" customHeight="1" x14ac:dyDescent="0.25">
      <c r="A74">
        <v>60</v>
      </c>
      <c r="B74" s="9">
        <v>42381</v>
      </c>
      <c r="C74" t="s">
        <v>1375</v>
      </c>
      <c r="D74" t="s">
        <v>68</v>
      </c>
      <c r="E74" s="20">
        <v>47583929</v>
      </c>
      <c r="F74" t="s">
        <v>116</v>
      </c>
      <c r="G74" t="s">
        <v>191</v>
      </c>
      <c r="H74" t="s">
        <v>192</v>
      </c>
      <c r="I74" s="13" t="s">
        <v>2025</v>
      </c>
      <c r="J74" s="13" t="s">
        <v>2025</v>
      </c>
      <c r="K74" s="13" t="s">
        <v>2025</v>
      </c>
      <c r="L74" s="13" t="s">
        <v>2025</v>
      </c>
      <c r="M74" s="28" t="s">
        <v>2029</v>
      </c>
      <c r="N7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4" t="s">
        <v>3150</v>
      </c>
    </row>
    <row r="75" spans="1:15" ht="15" customHeight="1" x14ac:dyDescent="0.25">
      <c r="A75">
        <v>61</v>
      </c>
      <c r="B75" s="9">
        <v>42381</v>
      </c>
      <c r="C75" t="s">
        <v>1375</v>
      </c>
      <c r="D75" t="s">
        <v>68</v>
      </c>
      <c r="E75" s="20">
        <v>47780417</v>
      </c>
      <c r="F75" t="s">
        <v>193</v>
      </c>
      <c r="G75" t="s">
        <v>194</v>
      </c>
      <c r="H75" t="s">
        <v>195</v>
      </c>
      <c r="I75" s="13" t="s">
        <v>2025</v>
      </c>
      <c r="J75" s="13" t="s">
        <v>2025</v>
      </c>
      <c r="K75" s="13" t="s">
        <v>2025</v>
      </c>
      <c r="L75" s="13" t="s">
        <v>2025</v>
      </c>
      <c r="M75" s="28" t="s">
        <v>2029</v>
      </c>
      <c r="N7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5" t="s">
        <v>2033</v>
      </c>
    </row>
    <row r="76" spans="1:15" ht="15" customHeight="1" x14ac:dyDescent="0.25">
      <c r="A76">
        <v>62</v>
      </c>
      <c r="B76" s="9">
        <v>42381</v>
      </c>
      <c r="C76" t="s">
        <v>1375</v>
      </c>
      <c r="D76" t="s">
        <v>68</v>
      </c>
      <c r="E76" s="20">
        <v>60522374</v>
      </c>
      <c r="F76" t="s">
        <v>193</v>
      </c>
      <c r="G76" t="s">
        <v>196</v>
      </c>
      <c r="H76" t="s">
        <v>197</v>
      </c>
      <c r="I76" s="13" t="s">
        <v>2025</v>
      </c>
      <c r="J76" s="13" t="s">
        <v>2025</v>
      </c>
      <c r="K76" s="13" t="s">
        <v>2025</v>
      </c>
      <c r="L76" s="13" t="s">
        <v>2025</v>
      </c>
      <c r="M76" s="28" t="s">
        <v>2029</v>
      </c>
      <c r="N7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6" t="s">
        <v>3150</v>
      </c>
    </row>
    <row r="77" spans="1:15" ht="15" customHeight="1" x14ac:dyDescent="0.25">
      <c r="A77">
        <v>63</v>
      </c>
      <c r="B77" s="9">
        <v>42381</v>
      </c>
      <c r="C77" t="s">
        <v>1375</v>
      </c>
      <c r="D77" t="s">
        <v>68</v>
      </c>
      <c r="E77" s="20">
        <v>44639437</v>
      </c>
      <c r="F77" t="s">
        <v>198</v>
      </c>
      <c r="G77" t="s">
        <v>199</v>
      </c>
      <c r="H77" t="s">
        <v>200</v>
      </c>
      <c r="I77" s="13" t="s">
        <v>2025</v>
      </c>
      <c r="J77" s="13" t="s">
        <v>2025</v>
      </c>
      <c r="K77" s="13" t="s">
        <v>2025</v>
      </c>
      <c r="L77" s="13" t="s">
        <v>2025</v>
      </c>
      <c r="M77" s="28" t="s">
        <v>2029</v>
      </c>
      <c r="N7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7" t="s">
        <v>3150</v>
      </c>
    </row>
    <row r="78" spans="1:15" ht="15" customHeight="1" x14ac:dyDescent="0.25">
      <c r="A78">
        <v>64</v>
      </c>
      <c r="B78" s="9">
        <v>42381</v>
      </c>
      <c r="C78" t="s">
        <v>1375</v>
      </c>
      <c r="D78" t="s">
        <v>68</v>
      </c>
      <c r="E78" s="20">
        <v>71550252</v>
      </c>
      <c r="F78" t="s">
        <v>201</v>
      </c>
      <c r="G78" t="s">
        <v>193</v>
      </c>
      <c r="H78" t="s">
        <v>202</v>
      </c>
      <c r="I78" s="13" t="s">
        <v>2025</v>
      </c>
      <c r="J78" s="13" t="s">
        <v>2025</v>
      </c>
      <c r="K78" s="13" t="s">
        <v>2025</v>
      </c>
      <c r="L78" s="13" t="s">
        <v>2025</v>
      </c>
      <c r="M78" s="28" t="s">
        <v>2029</v>
      </c>
      <c r="N7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8" t="s">
        <v>2033</v>
      </c>
    </row>
    <row r="79" spans="1:15" ht="15" customHeight="1" x14ac:dyDescent="0.25">
      <c r="A79">
        <v>65</v>
      </c>
      <c r="B79" s="9">
        <v>42381</v>
      </c>
      <c r="C79" t="s">
        <v>1375</v>
      </c>
      <c r="D79" t="s">
        <v>68</v>
      </c>
      <c r="E79" s="20">
        <v>70129193</v>
      </c>
      <c r="F79" t="s">
        <v>203</v>
      </c>
      <c r="G79" t="s">
        <v>204</v>
      </c>
      <c r="H79" t="s">
        <v>205</v>
      </c>
      <c r="I79" s="13" t="s">
        <v>2025</v>
      </c>
      <c r="J79" s="13" t="s">
        <v>2025</v>
      </c>
      <c r="K79" s="13" t="s">
        <v>2025</v>
      </c>
      <c r="L79" s="13" t="s">
        <v>2025</v>
      </c>
      <c r="M79" s="28" t="s">
        <v>2029</v>
      </c>
      <c r="N7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9" t="s">
        <v>2033</v>
      </c>
    </row>
    <row r="80" spans="1:15" ht="15" customHeight="1" x14ac:dyDescent="0.25">
      <c r="A80">
        <v>66</v>
      </c>
      <c r="B80" s="9">
        <v>42381</v>
      </c>
      <c r="C80" t="s">
        <v>1375</v>
      </c>
      <c r="D80" t="s">
        <v>69</v>
      </c>
      <c r="E80" s="20">
        <v>46645009</v>
      </c>
      <c r="F80" t="s">
        <v>206</v>
      </c>
      <c r="G80" t="s">
        <v>207</v>
      </c>
      <c r="H80" t="s">
        <v>208</v>
      </c>
      <c r="I80" s="13" t="s">
        <v>2025</v>
      </c>
      <c r="J80" s="13"/>
      <c r="K80" s="13" t="s">
        <v>2025</v>
      </c>
      <c r="L80" s="13"/>
      <c r="M80" s="28" t="s">
        <v>2029</v>
      </c>
      <c r="N8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1" spans="1:15" ht="15" customHeight="1" x14ac:dyDescent="0.25">
      <c r="A81">
        <v>67</v>
      </c>
      <c r="B81" s="9">
        <v>42381</v>
      </c>
      <c r="C81" t="s">
        <v>1375</v>
      </c>
      <c r="D81" t="s">
        <v>69</v>
      </c>
      <c r="E81" s="20">
        <v>44947511</v>
      </c>
      <c r="F81" t="s">
        <v>209</v>
      </c>
      <c r="G81" t="s">
        <v>210</v>
      </c>
      <c r="H81" t="s">
        <v>211</v>
      </c>
      <c r="I81" s="13" t="s">
        <v>2025</v>
      </c>
      <c r="J81" s="13"/>
      <c r="K81" s="13" t="s">
        <v>2025</v>
      </c>
      <c r="L81" s="13"/>
      <c r="M81" s="28" t="s">
        <v>2029</v>
      </c>
      <c r="N8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2" spans="1:15" ht="15" customHeight="1" x14ac:dyDescent="0.25">
      <c r="A82">
        <v>68</v>
      </c>
      <c r="B82" s="9">
        <v>42381</v>
      </c>
      <c r="C82" t="s">
        <v>1375</v>
      </c>
      <c r="D82" t="s">
        <v>69</v>
      </c>
      <c r="E82" s="20">
        <v>47506757</v>
      </c>
      <c r="F82" t="s">
        <v>212</v>
      </c>
      <c r="G82" t="s">
        <v>213</v>
      </c>
      <c r="H82" t="s">
        <v>214</v>
      </c>
      <c r="I82" s="13" t="s">
        <v>2025</v>
      </c>
      <c r="J82" s="13" t="s">
        <v>2025</v>
      </c>
      <c r="K82" s="13" t="s">
        <v>2025</v>
      </c>
      <c r="L82" s="13"/>
      <c r="M82" s="28" t="s">
        <v>2029</v>
      </c>
      <c r="N8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3" spans="1:15" ht="15" customHeight="1" x14ac:dyDescent="0.25">
      <c r="A83">
        <v>69</v>
      </c>
      <c r="B83" s="9">
        <v>42381</v>
      </c>
      <c r="C83" t="s">
        <v>1375</v>
      </c>
      <c r="D83" t="s">
        <v>69</v>
      </c>
      <c r="E83" s="20">
        <v>41406567</v>
      </c>
      <c r="F83" t="s">
        <v>215</v>
      </c>
      <c r="G83" t="s">
        <v>216</v>
      </c>
      <c r="H83" t="s">
        <v>217</v>
      </c>
      <c r="I83" s="13" t="s">
        <v>2025</v>
      </c>
      <c r="J83" s="13" t="s">
        <v>2025</v>
      </c>
      <c r="K83" s="13" t="s">
        <v>2025</v>
      </c>
      <c r="L83" s="13"/>
      <c r="M83" s="28" t="s">
        <v>2029</v>
      </c>
      <c r="N8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4" spans="1:15" ht="15" customHeight="1" x14ac:dyDescent="0.25">
      <c r="A84">
        <v>70</v>
      </c>
      <c r="B84" s="9">
        <v>42381</v>
      </c>
      <c r="C84" t="s">
        <v>1375</v>
      </c>
      <c r="D84" t="s">
        <v>70</v>
      </c>
      <c r="E84" s="20">
        <v>20002862</v>
      </c>
      <c r="F84" t="s">
        <v>218</v>
      </c>
      <c r="G84" t="s">
        <v>219</v>
      </c>
      <c r="H84" t="s">
        <v>220</v>
      </c>
      <c r="I84" s="13" t="s">
        <v>2025</v>
      </c>
      <c r="J84" s="13"/>
      <c r="K84" s="13" t="s">
        <v>2025</v>
      </c>
      <c r="L84" s="13" t="s">
        <v>2025</v>
      </c>
      <c r="M84" s="28" t="s">
        <v>2029</v>
      </c>
      <c r="N8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5" spans="1:15" ht="15" customHeight="1" x14ac:dyDescent="0.25">
      <c r="A85">
        <v>71</v>
      </c>
      <c r="B85" s="9">
        <v>42381</v>
      </c>
      <c r="C85" t="s">
        <v>1375</v>
      </c>
      <c r="D85" t="s">
        <v>19</v>
      </c>
      <c r="E85" s="20">
        <v>40270413</v>
      </c>
      <c r="F85" t="s">
        <v>221</v>
      </c>
      <c r="G85" t="s">
        <v>222</v>
      </c>
      <c r="H85" t="s">
        <v>223</v>
      </c>
      <c r="I85" s="13" t="s">
        <v>2025</v>
      </c>
      <c r="J85" s="13" t="s">
        <v>2025</v>
      </c>
      <c r="K85" s="13" t="s">
        <v>2025</v>
      </c>
      <c r="L85" s="13"/>
      <c r="M85" s="28" t="s">
        <v>2029</v>
      </c>
      <c r="N8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6" spans="1:15" ht="15" customHeight="1" x14ac:dyDescent="0.25">
      <c r="A86">
        <v>72</v>
      </c>
      <c r="B86" s="9">
        <v>42381</v>
      </c>
      <c r="C86" t="s">
        <v>1375</v>
      </c>
      <c r="D86" t="s">
        <v>19</v>
      </c>
      <c r="E86" s="20">
        <v>45237522</v>
      </c>
      <c r="F86" t="s">
        <v>157</v>
      </c>
      <c r="G86" t="s">
        <v>193</v>
      </c>
      <c r="H86" t="s">
        <v>224</v>
      </c>
      <c r="I86" s="13" t="s">
        <v>2025</v>
      </c>
      <c r="J86" s="13"/>
      <c r="K86" s="13" t="s">
        <v>2025</v>
      </c>
      <c r="L86" s="13"/>
      <c r="M86" s="28" t="s">
        <v>2029</v>
      </c>
      <c r="N8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7" spans="1:15" ht="15" customHeight="1" x14ac:dyDescent="0.25">
      <c r="A87">
        <v>73</v>
      </c>
      <c r="B87" s="9">
        <v>42381</v>
      </c>
      <c r="C87" t="s">
        <v>1375</v>
      </c>
      <c r="D87" t="s">
        <v>19</v>
      </c>
      <c r="E87" s="20">
        <v>46150273</v>
      </c>
      <c r="F87" t="s">
        <v>46</v>
      </c>
      <c r="G87" t="s">
        <v>194</v>
      </c>
      <c r="H87" t="s">
        <v>225</v>
      </c>
      <c r="I87" s="13" t="s">
        <v>2025</v>
      </c>
      <c r="J87" s="13"/>
      <c r="K87" s="13" t="s">
        <v>2025</v>
      </c>
      <c r="L87" s="13"/>
      <c r="M87" s="28" t="s">
        <v>2029</v>
      </c>
      <c r="N8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8" spans="1:15" ht="15" customHeight="1" x14ac:dyDescent="0.25">
      <c r="A88">
        <v>74</v>
      </c>
      <c r="B88" s="9">
        <v>42381</v>
      </c>
      <c r="C88" t="s">
        <v>1375</v>
      </c>
      <c r="D88" t="s">
        <v>18</v>
      </c>
      <c r="E88" s="20">
        <v>47604502</v>
      </c>
      <c r="F88" t="s">
        <v>226</v>
      </c>
      <c r="G88" t="s">
        <v>198</v>
      </c>
      <c r="H88" t="s">
        <v>227</v>
      </c>
      <c r="I88" s="13" t="s">
        <v>2025</v>
      </c>
      <c r="J88" s="13"/>
      <c r="K88" s="13" t="s">
        <v>2025</v>
      </c>
      <c r="L88" s="13"/>
      <c r="M88" s="28" t="s">
        <v>2029</v>
      </c>
      <c r="N8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9" spans="1:15" ht="15" customHeight="1" x14ac:dyDescent="0.25">
      <c r="A89">
        <v>75</v>
      </c>
      <c r="B89" s="9">
        <v>42381</v>
      </c>
      <c r="C89" t="s">
        <v>1375</v>
      </c>
      <c r="D89" t="s">
        <v>18</v>
      </c>
      <c r="E89" s="20">
        <v>41735304</v>
      </c>
      <c r="F89" t="s">
        <v>193</v>
      </c>
      <c r="G89" t="s">
        <v>228</v>
      </c>
      <c r="H89" t="s">
        <v>229</v>
      </c>
      <c r="I89" s="13" t="s">
        <v>2025</v>
      </c>
      <c r="J89" s="13" t="s">
        <v>2025</v>
      </c>
      <c r="K89" s="13" t="s">
        <v>2025</v>
      </c>
      <c r="L89" s="13" t="s">
        <v>2025</v>
      </c>
      <c r="M89" s="28" t="s">
        <v>2029</v>
      </c>
      <c r="N8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9" t="s">
        <v>3150</v>
      </c>
    </row>
    <row r="90" spans="1:15" ht="15" customHeight="1" x14ac:dyDescent="0.25">
      <c r="A90">
        <v>76</v>
      </c>
      <c r="B90" s="9">
        <v>42381</v>
      </c>
      <c r="C90" t="s">
        <v>1375</v>
      </c>
      <c r="D90" t="s">
        <v>18</v>
      </c>
      <c r="E90" s="20">
        <v>73032244</v>
      </c>
      <c r="F90" t="s">
        <v>230</v>
      </c>
      <c r="G90" t="s">
        <v>231</v>
      </c>
      <c r="H90" t="s">
        <v>232</v>
      </c>
      <c r="I90" s="13" t="s">
        <v>2025</v>
      </c>
      <c r="J90" s="13"/>
      <c r="K90" s="13" t="s">
        <v>2025</v>
      </c>
      <c r="L90" s="13" t="s">
        <v>2025</v>
      </c>
      <c r="M90" s="28" t="s">
        <v>2029</v>
      </c>
      <c r="N9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1" spans="1:15" ht="15" customHeight="1" x14ac:dyDescent="0.25">
      <c r="A91">
        <v>77</v>
      </c>
      <c r="B91" s="9">
        <v>42381</v>
      </c>
      <c r="C91" t="s">
        <v>1375</v>
      </c>
      <c r="D91" t="s">
        <v>18</v>
      </c>
      <c r="E91" s="20">
        <v>72198622</v>
      </c>
      <c r="F91" t="s">
        <v>233</v>
      </c>
      <c r="G91" t="s">
        <v>234</v>
      </c>
      <c r="H91" t="s">
        <v>235</v>
      </c>
      <c r="I91" s="13" t="s">
        <v>2025</v>
      </c>
      <c r="J91" s="13"/>
      <c r="K91" s="13" t="s">
        <v>2025</v>
      </c>
      <c r="L91" s="13" t="s">
        <v>2025</v>
      </c>
      <c r="M91" s="28" t="s">
        <v>2029</v>
      </c>
      <c r="N9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2" spans="1:15" ht="15" customHeight="1" x14ac:dyDescent="0.25">
      <c r="A92">
        <v>78</v>
      </c>
      <c r="B92" s="9">
        <v>42381</v>
      </c>
      <c r="C92" t="s">
        <v>1375</v>
      </c>
      <c r="D92" t="s">
        <v>18</v>
      </c>
      <c r="E92" s="20">
        <v>46017820</v>
      </c>
      <c r="F92" t="s">
        <v>236</v>
      </c>
      <c r="G92" t="s">
        <v>20</v>
      </c>
      <c r="H92" t="s">
        <v>237</v>
      </c>
      <c r="I92" s="13" t="s">
        <v>2025</v>
      </c>
      <c r="J92" s="13"/>
      <c r="K92" s="13" t="s">
        <v>2025</v>
      </c>
      <c r="L92" s="13" t="s">
        <v>2025</v>
      </c>
      <c r="M92" s="28" t="s">
        <v>2029</v>
      </c>
      <c r="N9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3" spans="1:15" ht="15" customHeight="1" x14ac:dyDescent="0.25">
      <c r="A93">
        <v>79</v>
      </c>
      <c r="B93" s="9">
        <v>42381</v>
      </c>
      <c r="C93" t="s">
        <v>1375</v>
      </c>
      <c r="D93" t="s">
        <v>15</v>
      </c>
      <c r="E93" s="20">
        <v>47535662</v>
      </c>
      <c r="F93" t="s">
        <v>193</v>
      </c>
      <c r="G93" t="s">
        <v>238</v>
      </c>
      <c r="H93" t="s">
        <v>239</v>
      </c>
      <c r="I93" s="13" t="s">
        <v>2025</v>
      </c>
      <c r="J93" s="13" t="s">
        <v>2025</v>
      </c>
      <c r="K93" s="13" t="s">
        <v>2025</v>
      </c>
      <c r="L93" s="13" t="s">
        <v>2025</v>
      </c>
      <c r="M93" s="28" t="s">
        <v>2029</v>
      </c>
      <c r="N9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3" t="s">
        <v>3152</v>
      </c>
    </row>
    <row r="94" spans="1:15" ht="15" customHeight="1" x14ac:dyDescent="0.25">
      <c r="A94">
        <v>80</v>
      </c>
      <c r="B94" s="9">
        <v>42381</v>
      </c>
      <c r="C94" t="s">
        <v>1375</v>
      </c>
      <c r="D94" t="s">
        <v>15</v>
      </c>
      <c r="E94" s="20">
        <v>47159530</v>
      </c>
      <c r="F94" t="s">
        <v>193</v>
      </c>
      <c r="G94" t="s">
        <v>240</v>
      </c>
      <c r="H94" t="s">
        <v>241</v>
      </c>
      <c r="I94" s="13" t="s">
        <v>2025</v>
      </c>
      <c r="J94" s="13" t="s">
        <v>2025</v>
      </c>
      <c r="K94" s="13" t="s">
        <v>2025</v>
      </c>
      <c r="L94" s="13" t="s">
        <v>2025</v>
      </c>
      <c r="M94" s="28" t="s">
        <v>2029</v>
      </c>
      <c r="N9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4" t="s">
        <v>3152</v>
      </c>
    </row>
    <row r="95" spans="1:15" ht="15" customHeight="1" x14ac:dyDescent="0.25">
      <c r="A95">
        <v>81</v>
      </c>
      <c r="B95" s="9">
        <v>42381</v>
      </c>
      <c r="C95" t="s">
        <v>1375</v>
      </c>
      <c r="D95" t="s">
        <v>15</v>
      </c>
      <c r="E95" s="20">
        <v>42388647</v>
      </c>
      <c r="F95" t="s">
        <v>193</v>
      </c>
      <c r="G95" t="s">
        <v>242</v>
      </c>
      <c r="H95" t="s">
        <v>243</v>
      </c>
      <c r="I95" s="13" t="s">
        <v>2025</v>
      </c>
      <c r="J95" s="13"/>
      <c r="K95" s="13" t="s">
        <v>2025</v>
      </c>
      <c r="L95" s="13" t="s">
        <v>2025</v>
      </c>
      <c r="M95" s="28" t="s">
        <v>2029</v>
      </c>
      <c r="N9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6" spans="1:15" ht="15" customHeight="1" x14ac:dyDescent="0.25">
      <c r="A96">
        <v>82</v>
      </c>
      <c r="B96" s="9">
        <v>42381</v>
      </c>
      <c r="C96" t="s">
        <v>1375</v>
      </c>
      <c r="D96" t="s">
        <v>15</v>
      </c>
      <c r="E96" s="20">
        <v>46803942</v>
      </c>
      <c r="F96" t="s">
        <v>244</v>
      </c>
      <c r="G96" t="s">
        <v>24</v>
      </c>
      <c r="H96" t="s">
        <v>245</v>
      </c>
      <c r="I96" s="13" t="s">
        <v>2025</v>
      </c>
      <c r="J96" s="13" t="s">
        <v>2025</v>
      </c>
      <c r="K96" s="13" t="s">
        <v>2025</v>
      </c>
      <c r="L96" s="13" t="s">
        <v>2025</v>
      </c>
      <c r="M96" s="28" t="s">
        <v>2029</v>
      </c>
      <c r="N9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6" t="s">
        <v>3152</v>
      </c>
    </row>
    <row r="97" spans="1:15" ht="15" customHeight="1" x14ac:dyDescent="0.25">
      <c r="A97">
        <v>83</v>
      </c>
      <c r="B97" s="9">
        <v>42381</v>
      </c>
      <c r="C97" t="s">
        <v>1375</v>
      </c>
      <c r="D97" t="s">
        <v>15</v>
      </c>
      <c r="E97" s="20">
        <v>47190972</v>
      </c>
      <c r="F97" t="s">
        <v>246</v>
      </c>
      <c r="G97" t="s">
        <v>247</v>
      </c>
      <c r="H97" t="s">
        <v>248</v>
      </c>
      <c r="I97" s="13" t="s">
        <v>2025</v>
      </c>
      <c r="J97" s="13" t="s">
        <v>2025</v>
      </c>
      <c r="K97" s="13" t="s">
        <v>2025</v>
      </c>
      <c r="L97" s="13" t="s">
        <v>2025</v>
      </c>
      <c r="M97" s="28" t="s">
        <v>2029</v>
      </c>
      <c r="N9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7" t="s">
        <v>3152</v>
      </c>
    </row>
    <row r="98" spans="1:15" ht="15" customHeight="1" x14ac:dyDescent="0.25">
      <c r="A98">
        <v>84</v>
      </c>
      <c r="B98" s="9">
        <v>42381</v>
      </c>
      <c r="C98" t="s">
        <v>1375</v>
      </c>
      <c r="D98" t="s">
        <v>71</v>
      </c>
      <c r="E98" s="20">
        <v>70353859</v>
      </c>
      <c r="F98" t="s">
        <v>249</v>
      </c>
      <c r="G98" t="s">
        <v>219</v>
      </c>
      <c r="H98" t="s">
        <v>250</v>
      </c>
      <c r="I98" s="13" t="s">
        <v>2025</v>
      </c>
      <c r="J98" s="13"/>
      <c r="K98" s="13" t="s">
        <v>2025</v>
      </c>
      <c r="L98" s="13"/>
      <c r="M98" s="28" t="s">
        <v>2029</v>
      </c>
      <c r="N9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9" spans="1:15" ht="15" customHeight="1" x14ac:dyDescent="0.25">
      <c r="A99">
        <v>85</v>
      </c>
      <c r="B99" s="9">
        <v>42381</v>
      </c>
      <c r="C99" t="s">
        <v>1375</v>
      </c>
      <c r="D99" t="s">
        <v>52</v>
      </c>
      <c r="E99" s="20">
        <v>44655949</v>
      </c>
      <c r="F99" t="s">
        <v>251</v>
      </c>
      <c r="G99" t="s">
        <v>126</v>
      </c>
      <c r="H99" t="s">
        <v>252</v>
      </c>
      <c r="I99" s="13" t="s">
        <v>2025</v>
      </c>
      <c r="J99" s="13"/>
      <c r="K99" s="13" t="s">
        <v>2025</v>
      </c>
      <c r="L99" s="13" t="s">
        <v>2026</v>
      </c>
      <c r="M99" s="28" t="s">
        <v>2029</v>
      </c>
      <c r="N9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0" spans="1:15" ht="15" customHeight="1" x14ac:dyDescent="0.25">
      <c r="A100">
        <v>86</v>
      </c>
      <c r="B100" s="9">
        <v>42381</v>
      </c>
      <c r="C100" t="s">
        <v>1375</v>
      </c>
      <c r="D100" t="s">
        <v>72</v>
      </c>
      <c r="E100" s="20">
        <v>48246287</v>
      </c>
      <c r="F100" t="s">
        <v>253</v>
      </c>
      <c r="G100" t="s">
        <v>254</v>
      </c>
      <c r="H100" t="s">
        <v>255</v>
      </c>
      <c r="I100" s="13" t="s">
        <v>2025</v>
      </c>
      <c r="J100" s="13"/>
      <c r="K100" s="13" t="s">
        <v>2025</v>
      </c>
      <c r="L100" s="13" t="s">
        <v>2025</v>
      </c>
      <c r="M100" s="28" t="s">
        <v>2029</v>
      </c>
      <c r="N10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1" spans="1:15" ht="15" customHeight="1" x14ac:dyDescent="0.25">
      <c r="A101">
        <v>87</v>
      </c>
      <c r="B101" s="9">
        <v>42381</v>
      </c>
      <c r="C101" t="s">
        <v>1375</v>
      </c>
      <c r="D101" t="s">
        <v>72</v>
      </c>
      <c r="E101" s="20">
        <v>46938474</v>
      </c>
      <c r="F101" t="s">
        <v>256</v>
      </c>
      <c r="G101" t="s">
        <v>257</v>
      </c>
      <c r="H101" t="s">
        <v>258</v>
      </c>
      <c r="I101" s="13" t="s">
        <v>2025</v>
      </c>
      <c r="J101" s="13"/>
      <c r="K101" s="13" t="s">
        <v>2025</v>
      </c>
      <c r="L101" s="13" t="s">
        <v>2025</v>
      </c>
      <c r="M101" s="28" t="s">
        <v>2029</v>
      </c>
      <c r="N10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2" spans="1:15" ht="15" customHeight="1" x14ac:dyDescent="0.25">
      <c r="A102">
        <v>88</v>
      </c>
      <c r="B102" s="9">
        <v>42381</v>
      </c>
      <c r="C102" t="s">
        <v>1375</v>
      </c>
      <c r="D102" t="s">
        <v>72</v>
      </c>
      <c r="E102" s="20">
        <v>46431283</v>
      </c>
      <c r="F102" t="s">
        <v>259</v>
      </c>
      <c r="G102" t="s">
        <v>121</v>
      </c>
      <c r="H102" t="s">
        <v>260</v>
      </c>
      <c r="I102" s="13" t="s">
        <v>2025</v>
      </c>
      <c r="J102" s="13"/>
      <c r="K102" s="13" t="s">
        <v>2025</v>
      </c>
      <c r="L102" s="13" t="s">
        <v>2025</v>
      </c>
      <c r="M102" s="28" t="s">
        <v>2029</v>
      </c>
      <c r="N10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3" spans="1:15" ht="15" customHeight="1" x14ac:dyDescent="0.25">
      <c r="A103">
        <v>89</v>
      </c>
      <c r="B103" s="9">
        <v>42381</v>
      </c>
      <c r="C103" t="s">
        <v>1375</v>
      </c>
      <c r="D103" t="s">
        <v>72</v>
      </c>
      <c r="E103" s="20">
        <v>71473729</v>
      </c>
      <c r="F103" t="s">
        <v>261</v>
      </c>
      <c r="G103" t="s">
        <v>207</v>
      </c>
      <c r="H103" t="s">
        <v>262</v>
      </c>
      <c r="I103" s="13" t="s">
        <v>2025</v>
      </c>
      <c r="J103" s="13" t="s">
        <v>2025</v>
      </c>
      <c r="K103" s="13" t="s">
        <v>2025</v>
      </c>
      <c r="L103" s="13" t="s">
        <v>2025</v>
      </c>
      <c r="M103" s="28" t="s">
        <v>2029</v>
      </c>
      <c r="N10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3" t="s">
        <v>3152</v>
      </c>
    </row>
    <row r="104" spans="1:15" ht="15" customHeight="1" x14ac:dyDescent="0.25">
      <c r="A104">
        <v>90</v>
      </c>
      <c r="B104" s="9">
        <v>42381</v>
      </c>
      <c r="C104" t="s">
        <v>1375</v>
      </c>
      <c r="D104" t="s">
        <v>72</v>
      </c>
      <c r="E104" s="20">
        <v>47388183</v>
      </c>
      <c r="F104" t="s">
        <v>193</v>
      </c>
      <c r="G104" t="s">
        <v>263</v>
      </c>
      <c r="H104" t="s">
        <v>264</v>
      </c>
      <c r="I104" s="13" t="s">
        <v>2025</v>
      </c>
      <c r="J104" s="13"/>
      <c r="K104" s="13" t="s">
        <v>2025</v>
      </c>
      <c r="L104" s="13"/>
      <c r="M104" s="28" t="s">
        <v>2029</v>
      </c>
      <c r="N10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5" spans="1:15" ht="15" customHeight="1" x14ac:dyDescent="0.25">
      <c r="A105">
        <v>91</v>
      </c>
      <c r="B105" s="9">
        <v>42381</v>
      </c>
      <c r="C105" t="s">
        <v>1375</v>
      </c>
      <c r="D105" t="s">
        <v>72</v>
      </c>
      <c r="E105" s="20">
        <v>73596015</v>
      </c>
      <c r="F105" t="s">
        <v>265</v>
      </c>
      <c r="G105" t="s">
        <v>246</v>
      </c>
      <c r="H105" t="s">
        <v>266</v>
      </c>
      <c r="I105" s="13" t="s">
        <v>2025</v>
      </c>
      <c r="J105" s="13"/>
      <c r="K105" s="13" t="s">
        <v>2025</v>
      </c>
      <c r="L105" s="13" t="s">
        <v>2025</v>
      </c>
      <c r="M105" s="28" t="s">
        <v>2029</v>
      </c>
      <c r="N10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6" spans="1:15" ht="15" customHeight="1" x14ac:dyDescent="0.25">
      <c r="A106">
        <v>92</v>
      </c>
      <c r="B106" s="9">
        <v>42381</v>
      </c>
      <c r="C106" t="s">
        <v>1375</v>
      </c>
      <c r="D106" t="s">
        <v>72</v>
      </c>
      <c r="E106" s="20">
        <v>72049302</v>
      </c>
      <c r="F106" t="s">
        <v>267</v>
      </c>
      <c r="G106" t="s">
        <v>101</v>
      </c>
      <c r="H106" t="s">
        <v>268</v>
      </c>
      <c r="I106" s="13" t="s">
        <v>2025</v>
      </c>
      <c r="J106" s="13"/>
      <c r="K106" s="13" t="s">
        <v>2025</v>
      </c>
      <c r="L106" s="13"/>
      <c r="M106" s="28" t="s">
        <v>2029</v>
      </c>
      <c r="N10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7" spans="1:15" ht="15" customHeight="1" x14ac:dyDescent="0.25">
      <c r="A107">
        <v>93</v>
      </c>
      <c r="B107" s="9">
        <v>42381</v>
      </c>
      <c r="C107" t="s">
        <v>1375</v>
      </c>
      <c r="D107" t="s">
        <v>72</v>
      </c>
      <c r="E107" s="20">
        <v>46154132</v>
      </c>
      <c r="F107" t="s">
        <v>269</v>
      </c>
      <c r="G107" t="s">
        <v>270</v>
      </c>
      <c r="H107" t="s">
        <v>271</v>
      </c>
      <c r="I107" s="13" t="s">
        <v>2025</v>
      </c>
      <c r="J107" s="13" t="s">
        <v>2025</v>
      </c>
      <c r="K107" s="13" t="s">
        <v>2025</v>
      </c>
      <c r="L107" s="13" t="s">
        <v>2025</v>
      </c>
      <c r="M107" s="28" t="s">
        <v>2029</v>
      </c>
      <c r="N10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7" t="s">
        <v>3150</v>
      </c>
    </row>
    <row r="108" spans="1:15" ht="15" customHeight="1" x14ac:dyDescent="0.25">
      <c r="A108">
        <v>94</v>
      </c>
      <c r="B108" s="9">
        <v>42381</v>
      </c>
      <c r="C108" t="s">
        <v>1375</v>
      </c>
      <c r="D108" t="s">
        <v>72</v>
      </c>
      <c r="E108" s="20">
        <v>43532838</v>
      </c>
      <c r="F108" t="s">
        <v>246</v>
      </c>
      <c r="G108" t="s">
        <v>134</v>
      </c>
      <c r="H108" t="s">
        <v>272</v>
      </c>
      <c r="I108" s="13" t="s">
        <v>2025</v>
      </c>
      <c r="J108" s="13"/>
      <c r="K108" s="13" t="s">
        <v>2025</v>
      </c>
      <c r="L108" s="13"/>
      <c r="M108" s="28" t="s">
        <v>2029</v>
      </c>
      <c r="N10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08" t="s">
        <v>3149</v>
      </c>
    </row>
    <row r="109" spans="1:15" ht="15" customHeight="1" x14ac:dyDescent="0.25">
      <c r="A109">
        <v>95</v>
      </c>
      <c r="B109" s="9">
        <v>42381</v>
      </c>
      <c r="C109" t="s">
        <v>1375</v>
      </c>
      <c r="D109" t="s">
        <v>72</v>
      </c>
      <c r="E109" s="20">
        <v>46154126</v>
      </c>
      <c r="F109" t="s">
        <v>273</v>
      </c>
      <c r="G109" t="s">
        <v>157</v>
      </c>
      <c r="H109" t="s">
        <v>274</v>
      </c>
      <c r="I109" s="13" t="s">
        <v>2025</v>
      </c>
      <c r="J109" s="13"/>
      <c r="K109" s="13" t="s">
        <v>2025</v>
      </c>
      <c r="L109" s="13"/>
      <c r="M109" s="28" t="s">
        <v>2029</v>
      </c>
      <c r="N10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10" spans="1:15" ht="15" customHeight="1" x14ac:dyDescent="0.25">
      <c r="A110">
        <v>96</v>
      </c>
      <c r="B110" s="9">
        <v>42381</v>
      </c>
      <c r="C110" t="s">
        <v>1375</v>
      </c>
      <c r="D110" t="s">
        <v>72</v>
      </c>
      <c r="E110" s="20">
        <v>70380810</v>
      </c>
      <c r="F110" t="s">
        <v>275</v>
      </c>
      <c r="G110" t="s">
        <v>276</v>
      </c>
      <c r="H110" t="s">
        <v>277</v>
      </c>
      <c r="I110" s="13" t="s">
        <v>2025</v>
      </c>
      <c r="J110" s="13" t="s">
        <v>2025</v>
      </c>
      <c r="K110" s="13" t="s">
        <v>2025</v>
      </c>
      <c r="L110" s="13"/>
      <c r="M110" s="28" t="s">
        <v>2029</v>
      </c>
      <c r="N11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11" spans="1:15" ht="15" customHeight="1" x14ac:dyDescent="0.25">
      <c r="A111">
        <v>97</v>
      </c>
      <c r="B111" s="9">
        <v>42381</v>
      </c>
      <c r="C111" t="s">
        <v>1375</v>
      </c>
      <c r="D111" t="s">
        <v>72</v>
      </c>
      <c r="E111" s="20">
        <v>71097841</v>
      </c>
      <c r="F111" t="s">
        <v>278</v>
      </c>
      <c r="G111" t="s">
        <v>279</v>
      </c>
      <c r="H111" t="s">
        <v>280</v>
      </c>
      <c r="I111" s="13" t="s">
        <v>2025</v>
      </c>
      <c r="J111" s="13"/>
      <c r="K111" s="13" t="s">
        <v>2025</v>
      </c>
      <c r="L111" s="13" t="s">
        <v>2025</v>
      </c>
      <c r="M111" s="28" t="s">
        <v>2029</v>
      </c>
      <c r="N11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12" spans="1:15" ht="15" customHeight="1" x14ac:dyDescent="0.25">
      <c r="A112">
        <v>98</v>
      </c>
      <c r="B112" s="9">
        <v>42381</v>
      </c>
      <c r="C112" t="s">
        <v>1375</v>
      </c>
      <c r="D112" t="s">
        <v>72</v>
      </c>
      <c r="E112" s="20">
        <v>45476755</v>
      </c>
      <c r="F112" t="s">
        <v>281</v>
      </c>
      <c r="G112" t="s">
        <v>282</v>
      </c>
      <c r="H112" t="s">
        <v>283</v>
      </c>
      <c r="I112" s="13" t="s">
        <v>2025</v>
      </c>
      <c r="J112" s="13"/>
      <c r="K112" s="13" t="s">
        <v>2025</v>
      </c>
      <c r="L112" s="13" t="s">
        <v>2025</v>
      </c>
      <c r="M112" s="28" t="s">
        <v>2029</v>
      </c>
      <c r="N11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13" spans="1:15" ht="15" customHeight="1" x14ac:dyDescent="0.25">
      <c r="A113">
        <v>99</v>
      </c>
      <c r="B113" s="9">
        <v>42381</v>
      </c>
      <c r="C113" t="s">
        <v>1375</v>
      </c>
      <c r="D113" t="s">
        <v>72</v>
      </c>
      <c r="E113" s="20">
        <v>47658779</v>
      </c>
      <c r="F113" t="s">
        <v>284</v>
      </c>
      <c r="G113" t="s">
        <v>285</v>
      </c>
      <c r="H113" t="s">
        <v>286</v>
      </c>
      <c r="I113" s="13" t="s">
        <v>2025</v>
      </c>
      <c r="J113" s="13" t="s">
        <v>2025</v>
      </c>
      <c r="K113" s="13" t="s">
        <v>2025</v>
      </c>
      <c r="L113" s="13" t="s">
        <v>2025</v>
      </c>
      <c r="M113" s="28" t="s">
        <v>2029</v>
      </c>
      <c r="N11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3" t="s">
        <v>3152</v>
      </c>
    </row>
    <row r="114" spans="1:15" ht="15" customHeight="1" x14ac:dyDescent="0.25">
      <c r="A114">
        <v>100</v>
      </c>
      <c r="B114" s="9">
        <v>42381</v>
      </c>
      <c r="C114" t="s">
        <v>1375</v>
      </c>
      <c r="D114" t="s">
        <v>72</v>
      </c>
      <c r="E114" s="20">
        <v>72093296</v>
      </c>
      <c r="F114" t="s">
        <v>287</v>
      </c>
      <c r="G114" t="s">
        <v>288</v>
      </c>
      <c r="H114" t="s">
        <v>289</v>
      </c>
      <c r="I114" s="13" t="s">
        <v>2025</v>
      </c>
      <c r="J114" s="13"/>
      <c r="K114" s="13" t="s">
        <v>2025</v>
      </c>
      <c r="L114" s="13"/>
      <c r="M114" s="28" t="s">
        <v>2029</v>
      </c>
      <c r="N11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15" spans="1:15" ht="15" customHeight="1" x14ac:dyDescent="0.25">
      <c r="A115">
        <v>101</v>
      </c>
      <c r="B115" s="9">
        <v>42381</v>
      </c>
      <c r="C115" t="s">
        <v>1375</v>
      </c>
      <c r="D115" t="s">
        <v>72</v>
      </c>
      <c r="E115" s="20">
        <v>47582827</v>
      </c>
      <c r="F115" t="s">
        <v>290</v>
      </c>
      <c r="G115" t="s">
        <v>94</v>
      </c>
      <c r="H115" t="s">
        <v>291</v>
      </c>
      <c r="I115" s="13" t="s">
        <v>2025</v>
      </c>
      <c r="J115" s="13"/>
      <c r="K115" s="13" t="s">
        <v>2025</v>
      </c>
      <c r="L115" s="13" t="s">
        <v>2025</v>
      </c>
      <c r="M115" s="28" t="s">
        <v>2029</v>
      </c>
      <c r="N11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16" spans="1:15" ht="15" customHeight="1" x14ac:dyDescent="0.25">
      <c r="A116">
        <v>102</v>
      </c>
      <c r="B116" s="9">
        <v>42381</v>
      </c>
      <c r="C116" t="s">
        <v>1375</v>
      </c>
      <c r="D116" t="s">
        <v>72</v>
      </c>
      <c r="E116" s="20">
        <v>45304970</v>
      </c>
      <c r="F116" t="s">
        <v>292</v>
      </c>
      <c r="G116" t="s">
        <v>293</v>
      </c>
      <c r="H116" t="s">
        <v>294</v>
      </c>
      <c r="I116" s="13" t="s">
        <v>2025</v>
      </c>
      <c r="J116" s="13" t="s">
        <v>2025</v>
      </c>
      <c r="K116" s="13" t="s">
        <v>2025</v>
      </c>
      <c r="L116" s="13"/>
      <c r="M116" s="28" t="s">
        <v>2029</v>
      </c>
      <c r="N11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17" spans="1:15" ht="15" customHeight="1" x14ac:dyDescent="0.25">
      <c r="A117">
        <v>103</v>
      </c>
      <c r="B117" s="9">
        <v>42381</v>
      </c>
      <c r="C117" t="s">
        <v>1375</v>
      </c>
      <c r="D117" t="s">
        <v>72</v>
      </c>
      <c r="E117" s="20">
        <v>71709908</v>
      </c>
      <c r="F117" t="s">
        <v>246</v>
      </c>
      <c r="G117" t="s">
        <v>295</v>
      </c>
      <c r="H117" t="s">
        <v>296</v>
      </c>
      <c r="I117" s="13" t="s">
        <v>2025</v>
      </c>
      <c r="J117" s="13"/>
      <c r="K117" s="13" t="s">
        <v>2025</v>
      </c>
      <c r="L117" s="13"/>
      <c r="M117" s="28" t="s">
        <v>2029</v>
      </c>
      <c r="N11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18" spans="1:15" ht="15" customHeight="1" x14ac:dyDescent="0.25">
      <c r="A118">
        <v>104</v>
      </c>
      <c r="B118" s="9">
        <v>42381</v>
      </c>
      <c r="C118" t="s">
        <v>1375</v>
      </c>
      <c r="D118" t="s">
        <v>72</v>
      </c>
      <c r="E118" s="20">
        <v>70200302</v>
      </c>
      <c r="F118" t="s">
        <v>297</v>
      </c>
      <c r="G118" t="s">
        <v>298</v>
      </c>
      <c r="H118" t="s">
        <v>299</v>
      </c>
      <c r="I118" s="13" t="s">
        <v>2025</v>
      </c>
      <c r="J118" s="13" t="s">
        <v>2025</v>
      </c>
      <c r="K118" s="13" t="s">
        <v>2025</v>
      </c>
      <c r="L118" s="13" t="s">
        <v>2025</v>
      </c>
      <c r="M118" s="28" t="s">
        <v>2029</v>
      </c>
      <c r="N11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8" t="s">
        <v>3152</v>
      </c>
    </row>
    <row r="119" spans="1:15" ht="15" customHeight="1" x14ac:dyDescent="0.25">
      <c r="A119">
        <v>105</v>
      </c>
      <c r="B119" s="9">
        <v>42381</v>
      </c>
      <c r="C119" t="s">
        <v>1375</v>
      </c>
      <c r="D119" t="s">
        <v>164</v>
      </c>
      <c r="E119" s="20">
        <v>71838035</v>
      </c>
      <c r="F119" t="s">
        <v>300</v>
      </c>
      <c r="G119" t="s">
        <v>301</v>
      </c>
      <c r="H119" t="s">
        <v>302</v>
      </c>
      <c r="I119" s="13" t="s">
        <v>2025</v>
      </c>
      <c r="J119" s="13"/>
      <c r="K119" s="13" t="s">
        <v>2025</v>
      </c>
      <c r="L119" s="13"/>
      <c r="M119" s="28" t="s">
        <v>2029</v>
      </c>
      <c r="N11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0" spans="1:15" ht="15" customHeight="1" x14ac:dyDescent="0.25">
      <c r="A120">
        <v>106</v>
      </c>
      <c r="B120" s="9">
        <v>42381</v>
      </c>
      <c r="C120" t="s">
        <v>1375</v>
      </c>
      <c r="D120" t="s">
        <v>164</v>
      </c>
      <c r="E120" s="20">
        <v>42599454</v>
      </c>
      <c r="F120" t="s">
        <v>154</v>
      </c>
      <c r="G120" t="s">
        <v>303</v>
      </c>
      <c r="H120" t="s">
        <v>304</v>
      </c>
      <c r="I120" s="13" t="s">
        <v>2025</v>
      </c>
      <c r="J120" s="13"/>
      <c r="K120" s="13" t="s">
        <v>2025</v>
      </c>
      <c r="L120" s="13"/>
      <c r="M120" s="28" t="s">
        <v>2029</v>
      </c>
      <c r="N12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1" spans="1:15" ht="15" customHeight="1" x14ac:dyDescent="0.25">
      <c r="A121">
        <v>107</v>
      </c>
      <c r="B121" s="9">
        <v>42381</v>
      </c>
      <c r="C121" t="s">
        <v>1375</v>
      </c>
      <c r="D121" t="s">
        <v>164</v>
      </c>
      <c r="E121" s="20">
        <v>70674280</v>
      </c>
      <c r="F121" t="s">
        <v>305</v>
      </c>
      <c r="G121" t="s">
        <v>267</v>
      </c>
      <c r="H121" t="s">
        <v>306</v>
      </c>
      <c r="I121" s="13" t="s">
        <v>2025</v>
      </c>
      <c r="J121" s="13"/>
      <c r="K121" s="13" t="s">
        <v>2025</v>
      </c>
      <c r="L121" s="13"/>
      <c r="M121" s="28" t="s">
        <v>2029</v>
      </c>
      <c r="N12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2" spans="1:15" ht="15" customHeight="1" x14ac:dyDescent="0.25">
      <c r="A122">
        <v>108</v>
      </c>
      <c r="B122" s="9">
        <v>42381</v>
      </c>
      <c r="C122" t="s">
        <v>1375</v>
      </c>
      <c r="D122" t="s">
        <v>164</v>
      </c>
      <c r="E122" s="20">
        <v>70916281</v>
      </c>
      <c r="F122" t="s">
        <v>307</v>
      </c>
      <c r="G122" t="s">
        <v>308</v>
      </c>
      <c r="H122" t="s">
        <v>309</v>
      </c>
      <c r="I122" s="13" t="s">
        <v>2025</v>
      </c>
      <c r="J122" s="13"/>
      <c r="K122" s="13" t="s">
        <v>2025</v>
      </c>
      <c r="L122" s="13"/>
      <c r="M122" s="28" t="s">
        <v>2029</v>
      </c>
      <c r="N12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3" spans="1:15" ht="15" customHeight="1" x14ac:dyDescent="0.25">
      <c r="A123">
        <v>109</v>
      </c>
      <c r="B123" s="9">
        <v>42381</v>
      </c>
      <c r="C123" t="s">
        <v>1375</v>
      </c>
      <c r="D123" t="s">
        <v>16</v>
      </c>
      <c r="E123" s="20">
        <v>47209259</v>
      </c>
      <c r="F123" t="s">
        <v>157</v>
      </c>
      <c r="G123" t="s">
        <v>210</v>
      </c>
      <c r="H123" t="s">
        <v>310</v>
      </c>
      <c r="I123" s="13" t="s">
        <v>2025</v>
      </c>
      <c r="J123" s="13"/>
      <c r="K123" s="13" t="s">
        <v>2025</v>
      </c>
      <c r="L123" s="13" t="s">
        <v>2025</v>
      </c>
      <c r="M123" s="28" t="s">
        <v>2029</v>
      </c>
      <c r="N12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4" spans="1:15" ht="15" customHeight="1" x14ac:dyDescent="0.25">
      <c r="A124">
        <v>110</v>
      </c>
      <c r="B124" s="9">
        <v>42381</v>
      </c>
      <c r="C124" t="s">
        <v>1375</v>
      </c>
      <c r="D124" t="s">
        <v>16</v>
      </c>
      <c r="E124" s="20">
        <v>46521886</v>
      </c>
      <c r="F124" t="s">
        <v>311</v>
      </c>
      <c r="G124" t="s">
        <v>312</v>
      </c>
      <c r="H124" t="s">
        <v>313</v>
      </c>
      <c r="I124" s="13" t="s">
        <v>2025</v>
      </c>
      <c r="J124" s="13" t="s">
        <v>2025</v>
      </c>
      <c r="K124" s="13" t="s">
        <v>2025</v>
      </c>
      <c r="L124" s="13" t="s">
        <v>2025</v>
      </c>
      <c r="M124" s="28" t="s">
        <v>2029</v>
      </c>
      <c r="N12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4" t="s">
        <v>3150</v>
      </c>
    </row>
    <row r="125" spans="1:15" ht="15" customHeight="1" x14ac:dyDescent="0.25">
      <c r="A125">
        <v>111</v>
      </c>
      <c r="B125" s="9">
        <v>42381</v>
      </c>
      <c r="C125" t="s">
        <v>1375</v>
      </c>
      <c r="D125" t="s">
        <v>16</v>
      </c>
      <c r="E125" s="20">
        <v>45237511</v>
      </c>
      <c r="F125" t="s">
        <v>193</v>
      </c>
      <c r="G125" t="s">
        <v>292</v>
      </c>
      <c r="H125" t="s">
        <v>314</v>
      </c>
      <c r="I125" s="13" t="s">
        <v>2025</v>
      </c>
      <c r="J125" s="13" t="s">
        <v>2025</v>
      </c>
      <c r="K125" s="13" t="s">
        <v>2025</v>
      </c>
      <c r="L125" s="13" t="s">
        <v>2025</v>
      </c>
      <c r="M125" s="28" t="s">
        <v>2029</v>
      </c>
      <c r="N12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5" t="s">
        <v>2564</v>
      </c>
    </row>
    <row r="126" spans="1:15" ht="15" customHeight="1" x14ac:dyDescent="0.25">
      <c r="A126">
        <v>112</v>
      </c>
      <c r="B126" s="9">
        <v>42381</v>
      </c>
      <c r="C126" t="s">
        <v>1375</v>
      </c>
      <c r="D126" t="s">
        <v>2018</v>
      </c>
      <c r="E126" s="20">
        <v>41521820</v>
      </c>
      <c r="F126" t="s">
        <v>315</v>
      </c>
      <c r="G126" t="s">
        <v>292</v>
      </c>
      <c r="H126" t="s">
        <v>316</v>
      </c>
      <c r="I126" s="13" t="s">
        <v>2025</v>
      </c>
      <c r="J126" s="13" t="s">
        <v>2025</v>
      </c>
      <c r="K126" s="13" t="s">
        <v>2025</v>
      </c>
      <c r="L126" s="13" t="s">
        <v>2025</v>
      </c>
      <c r="M126" s="28" t="s">
        <v>2029</v>
      </c>
      <c r="N12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6" t="s">
        <v>3150</v>
      </c>
    </row>
    <row r="127" spans="1:15" ht="15" customHeight="1" x14ac:dyDescent="0.25">
      <c r="A127">
        <v>113</v>
      </c>
      <c r="B127" s="9">
        <v>42381</v>
      </c>
      <c r="C127" t="s">
        <v>1375</v>
      </c>
      <c r="D127" t="s">
        <v>2018</v>
      </c>
      <c r="E127" s="20">
        <v>48331940</v>
      </c>
      <c r="F127" t="s">
        <v>317</v>
      </c>
      <c r="G127" t="s">
        <v>318</v>
      </c>
      <c r="H127" t="s">
        <v>319</v>
      </c>
      <c r="I127" s="13" t="s">
        <v>2025</v>
      </c>
      <c r="J127" s="13"/>
      <c r="K127" s="13" t="s">
        <v>2025</v>
      </c>
      <c r="L127" s="13" t="s">
        <v>2025</v>
      </c>
      <c r="M127" s="28" t="s">
        <v>2029</v>
      </c>
      <c r="N12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8" spans="1:15" ht="15" customHeight="1" x14ac:dyDescent="0.25">
      <c r="A128">
        <v>114</v>
      </c>
      <c r="B128" s="9">
        <v>42381</v>
      </c>
      <c r="C128" t="s">
        <v>1375</v>
      </c>
      <c r="D128" t="s">
        <v>73</v>
      </c>
      <c r="E128" s="20">
        <v>46154182</v>
      </c>
      <c r="F128" t="s">
        <v>320</v>
      </c>
      <c r="G128" t="s">
        <v>321</v>
      </c>
      <c r="H128" t="s">
        <v>322</v>
      </c>
      <c r="I128" s="13" t="s">
        <v>2025</v>
      </c>
      <c r="J128" s="13"/>
      <c r="K128" s="13" t="s">
        <v>2025</v>
      </c>
      <c r="L128" s="13"/>
      <c r="M128" s="28" t="s">
        <v>2029</v>
      </c>
      <c r="N12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9" spans="1:15" ht="15" customHeight="1" x14ac:dyDescent="0.25">
      <c r="A129">
        <v>115</v>
      </c>
      <c r="B129" s="9">
        <v>42395</v>
      </c>
      <c r="C129" t="s">
        <v>326</v>
      </c>
      <c r="D129" t="s">
        <v>164</v>
      </c>
      <c r="E129" s="20">
        <v>45054302</v>
      </c>
      <c r="F129" t="s">
        <v>327</v>
      </c>
      <c r="G129" t="s">
        <v>328</v>
      </c>
      <c r="H129" t="s">
        <v>329</v>
      </c>
      <c r="I129" s="13" t="s">
        <v>2025</v>
      </c>
      <c r="J129" s="13"/>
      <c r="K129" s="13"/>
      <c r="L129" s="13"/>
      <c r="M129" s="13"/>
      <c r="N12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29" t="s">
        <v>2183</v>
      </c>
    </row>
    <row r="130" spans="1:15" ht="15" customHeight="1" x14ac:dyDescent="0.25">
      <c r="A130">
        <v>116</v>
      </c>
      <c r="B130" s="9">
        <v>42395</v>
      </c>
      <c r="C130" t="s">
        <v>326</v>
      </c>
      <c r="D130" t="s">
        <v>164</v>
      </c>
      <c r="E130" s="20">
        <v>44364070</v>
      </c>
      <c r="F130" t="s">
        <v>330</v>
      </c>
      <c r="G130" t="s">
        <v>331</v>
      </c>
      <c r="H130" t="s">
        <v>332</v>
      </c>
      <c r="I130" s="13" t="s">
        <v>2025</v>
      </c>
      <c r="J130" s="13"/>
      <c r="K130" s="13"/>
      <c r="L130" s="13"/>
      <c r="M130" s="13"/>
      <c r="N13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30" t="s">
        <v>2183</v>
      </c>
    </row>
    <row r="131" spans="1:15" ht="15" customHeight="1" x14ac:dyDescent="0.25">
      <c r="A131">
        <v>117</v>
      </c>
      <c r="B131" s="9">
        <v>42395</v>
      </c>
      <c r="C131" t="s">
        <v>326</v>
      </c>
      <c r="D131" t="s">
        <v>67</v>
      </c>
      <c r="E131" s="20">
        <v>20422114</v>
      </c>
      <c r="F131" t="s">
        <v>333</v>
      </c>
      <c r="G131" t="s">
        <v>334</v>
      </c>
      <c r="H131" t="s">
        <v>335</v>
      </c>
      <c r="I131" s="13" t="s">
        <v>2025</v>
      </c>
      <c r="J131" s="13" t="s">
        <v>2025</v>
      </c>
      <c r="K131" s="13" t="s">
        <v>2025</v>
      </c>
      <c r="L131" s="13"/>
      <c r="M131" s="13"/>
      <c r="N13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31" t="s">
        <v>2183</v>
      </c>
    </row>
    <row r="132" spans="1:15" ht="15" customHeight="1" x14ac:dyDescent="0.25">
      <c r="A132">
        <v>118</v>
      </c>
      <c r="B132" s="9">
        <v>42395</v>
      </c>
      <c r="C132" t="s">
        <v>326</v>
      </c>
      <c r="D132" t="s">
        <v>67</v>
      </c>
      <c r="E132" s="20">
        <v>47611660</v>
      </c>
      <c r="F132" t="s">
        <v>336</v>
      </c>
      <c r="G132" t="s">
        <v>337</v>
      </c>
      <c r="H132" t="s">
        <v>338</v>
      </c>
      <c r="I132" s="13" t="s">
        <v>2025</v>
      </c>
      <c r="J132" s="13" t="s">
        <v>2025</v>
      </c>
      <c r="K132" s="13"/>
      <c r="L132" s="13"/>
      <c r="M132" s="13"/>
      <c r="N13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32" t="s">
        <v>2183</v>
      </c>
    </row>
    <row r="133" spans="1:15" ht="15" customHeight="1" x14ac:dyDescent="0.25">
      <c r="A133">
        <v>119</v>
      </c>
      <c r="B133" s="9">
        <v>42395</v>
      </c>
      <c r="C133" t="s">
        <v>326</v>
      </c>
      <c r="D133" t="s">
        <v>67</v>
      </c>
      <c r="E133" s="20">
        <v>19939421</v>
      </c>
      <c r="F133" t="s">
        <v>339</v>
      </c>
      <c r="G133" t="s">
        <v>340</v>
      </c>
      <c r="H133" t="s">
        <v>341</v>
      </c>
      <c r="I133" s="13" t="s">
        <v>2025</v>
      </c>
      <c r="J133" s="13"/>
      <c r="K133" s="13" t="s">
        <v>2025</v>
      </c>
      <c r="L133" s="13"/>
      <c r="M133" s="13"/>
      <c r="N13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33" t="s">
        <v>2183</v>
      </c>
    </row>
    <row r="134" spans="1:15" ht="15" customHeight="1" x14ac:dyDescent="0.25">
      <c r="A134">
        <v>120</v>
      </c>
      <c r="B134" s="9">
        <v>42395</v>
      </c>
      <c r="C134" t="s">
        <v>326</v>
      </c>
      <c r="D134" t="s">
        <v>67</v>
      </c>
      <c r="E134" s="20">
        <v>46056392</v>
      </c>
      <c r="F134" t="s">
        <v>342</v>
      </c>
      <c r="G134" t="s">
        <v>343</v>
      </c>
      <c r="H134" t="s">
        <v>344</v>
      </c>
      <c r="I134" s="13" t="s">
        <v>2025</v>
      </c>
      <c r="J134" s="13" t="s">
        <v>2025</v>
      </c>
      <c r="K134" s="13"/>
      <c r="L134" s="13"/>
      <c r="M134" s="13"/>
      <c r="N13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34" t="s">
        <v>2183</v>
      </c>
    </row>
    <row r="135" spans="1:15" ht="15" customHeight="1" x14ac:dyDescent="0.25">
      <c r="A135">
        <v>121</v>
      </c>
      <c r="B135" s="9">
        <v>42395</v>
      </c>
      <c r="C135" t="s">
        <v>326</v>
      </c>
      <c r="D135" t="s">
        <v>67</v>
      </c>
      <c r="E135" s="20">
        <v>45894003</v>
      </c>
      <c r="F135" t="s">
        <v>345</v>
      </c>
      <c r="G135" t="s">
        <v>346</v>
      </c>
      <c r="H135" t="s">
        <v>347</v>
      </c>
      <c r="I135" s="13" t="s">
        <v>2025</v>
      </c>
      <c r="J135" s="13"/>
      <c r="K135" s="13"/>
      <c r="L135" s="13"/>
      <c r="M135" s="13"/>
      <c r="N13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35" t="s">
        <v>2183</v>
      </c>
    </row>
    <row r="136" spans="1:15" ht="15" customHeight="1" x14ac:dyDescent="0.25">
      <c r="A136">
        <v>122</v>
      </c>
      <c r="B136" s="9">
        <v>42395</v>
      </c>
      <c r="C136" t="s">
        <v>326</v>
      </c>
      <c r="D136" t="s">
        <v>67</v>
      </c>
      <c r="E136" s="20">
        <v>46731979</v>
      </c>
      <c r="F136" t="s">
        <v>348</v>
      </c>
      <c r="G136" t="s">
        <v>165</v>
      </c>
      <c r="H136" t="s">
        <v>349</v>
      </c>
      <c r="I136" s="13" t="s">
        <v>2025</v>
      </c>
      <c r="J136" s="13" t="s">
        <v>2025</v>
      </c>
      <c r="K136" s="13"/>
      <c r="L136" s="13"/>
      <c r="M136" s="13"/>
      <c r="N13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36" t="s">
        <v>2183</v>
      </c>
    </row>
    <row r="137" spans="1:15" ht="15" customHeight="1" x14ac:dyDescent="0.25">
      <c r="A137">
        <v>123</v>
      </c>
      <c r="B137" s="9">
        <v>42395</v>
      </c>
      <c r="C137" t="s">
        <v>326</v>
      </c>
      <c r="D137" t="s">
        <v>67</v>
      </c>
      <c r="E137" s="20">
        <v>70780115</v>
      </c>
      <c r="F137" t="s">
        <v>350</v>
      </c>
      <c r="G137" t="s">
        <v>351</v>
      </c>
      <c r="H137" t="s">
        <v>352</v>
      </c>
      <c r="I137" s="13" t="s">
        <v>2025</v>
      </c>
      <c r="J137" s="13"/>
      <c r="K137" s="13"/>
      <c r="L137" s="13"/>
      <c r="M137" s="13"/>
      <c r="N13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37" t="s">
        <v>2183</v>
      </c>
    </row>
    <row r="138" spans="1:15" ht="15" customHeight="1" x14ac:dyDescent="0.25">
      <c r="A138">
        <v>124</v>
      </c>
      <c r="B138" s="9">
        <v>42395</v>
      </c>
      <c r="C138" t="s">
        <v>326</v>
      </c>
      <c r="D138" t="s">
        <v>67</v>
      </c>
      <c r="E138" s="20">
        <v>46895609</v>
      </c>
      <c r="F138" t="s">
        <v>353</v>
      </c>
      <c r="G138" t="s">
        <v>354</v>
      </c>
      <c r="H138" t="s">
        <v>355</v>
      </c>
      <c r="I138" s="13" t="s">
        <v>2025</v>
      </c>
      <c r="J138" s="13" t="s">
        <v>2025</v>
      </c>
      <c r="K138" s="13"/>
      <c r="L138" s="13"/>
      <c r="M138" s="13"/>
      <c r="N13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38" t="s">
        <v>2183</v>
      </c>
    </row>
    <row r="139" spans="1:15" ht="15" customHeight="1" x14ac:dyDescent="0.25">
      <c r="A139">
        <v>125</v>
      </c>
      <c r="B139" s="9">
        <v>42395</v>
      </c>
      <c r="C139" t="s">
        <v>326</v>
      </c>
      <c r="D139" t="s">
        <v>67</v>
      </c>
      <c r="E139" s="20">
        <v>47076630</v>
      </c>
      <c r="F139" t="s">
        <v>356</v>
      </c>
      <c r="G139" t="s">
        <v>176</v>
      </c>
      <c r="H139" t="s">
        <v>357</v>
      </c>
      <c r="I139" s="13" t="s">
        <v>2025</v>
      </c>
      <c r="J139" s="13"/>
      <c r="K139" s="13"/>
      <c r="L139" s="13"/>
      <c r="M139" s="13"/>
      <c r="N13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39" t="s">
        <v>2183</v>
      </c>
    </row>
    <row r="140" spans="1:15" ht="15" customHeight="1" x14ac:dyDescent="0.25">
      <c r="A140">
        <v>126</v>
      </c>
      <c r="B140" s="9">
        <v>42395</v>
      </c>
      <c r="C140" t="s">
        <v>326</v>
      </c>
      <c r="D140" t="s">
        <v>67</v>
      </c>
      <c r="E140" s="20">
        <v>46425859</v>
      </c>
      <c r="F140" t="s">
        <v>358</v>
      </c>
      <c r="G140" t="s">
        <v>359</v>
      </c>
      <c r="H140" t="s">
        <v>360</v>
      </c>
      <c r="I140" s="13" t="s">
        <v>2025</v>
      </c>
      <c r="J140" s="13" t="s">
        <v>2025</v>
      </c>
      <c r="K140" s="13"/>
      <c r="L140" s="13"/>
      <c r="M140" s="13"/>
      <c r="N14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40" t="s">
        <v>2183</v>
      </c>
    </row>
    <row r="141" spans="1:15" ht="15" customHeight="1" x14ac:dyDescent="0.25">
      <c r="A141">
        <v>127</v>
      </c>
      <c r="B141" s="9">
        <v>42395</v>
      </c>
      <c r="C141" t="s">
        <v>326</v>
      </c>
      <c r="D141" t="s">
        <v>68</v>
      </c>
      <c r="E141" s="20">
        <v>45028947</v>
      </c>
      <c r="F141" t="s">
        <v>361</v>
      </c>
      <c r="G141" t="s">
        <v>362</v>
      </c>
      <c r="H141" t="s">
        <v>363</v>
      </c>
      <c r="I141" s="13" t="s">
        <v>2025</v>
      </c>
      <c r="J141" s="13" t="s">
        <v>2025</v>
      </c>
      <c r="K141" s="13"/>
      <c r="L141" s="13"/>
      <c r="M141" s="13"/>
      <c r="N14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41" t="s">
        <v>2183</v>
      </c>
    </row>
    <row r="142" spans="1:15" ht="15" customHeight="1" x14ac:dyDescent="0.25">
      <c r="A142">
        <v>128</v>
      </c>
      <c r="B142" s="9">
        <v>42395</v>
      </c>
      <c r="C142" t="s">
        <v>326</v>
      </c>
      <c r="D142" t="s">
        <v>68</v>
      </c>
      <c r="E142" s="20">
        <v>42715695</v>
      </c>
      <c r="F142" t="s">
        <v>364</v>
      </c>
      <c r="G142" t="s">
        <v>365</v>
      </c>
      <c r="H142" t="s">
        <v>366</v>
      </c>
      <c r="I142" s="13" t="s">
        <v>2025</v>
      </c>
      <c r="J142" s="13" t="s">
        <v>2025</v>
      </c>
      <c r="K142" s="13"/>
      <c r="L142" s="13"/>
      <c r="M142" s="13"/>
      <c r="N14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42" t="s">
        <v>2183</v>
      </c>
    </row>
    <row r="143" spans="1:15" ht="15" customHeight="1" x14ac:dyDescent="0.25">
      <c r="A143">
        <v>129</v>
      </c>
      <c r="B143" s="9">
        <v>42395</v>
      </c>
      <c r="C143" t="s">
        <v>326</v>
      </c>
      <c r="D143" t="s">
        <v>68</v>
      </c>
      <c r="E143" s="20">
        <v>44439462</v>
      </c>
      <c r="F143" t="s">
        <v>183</v>
      </c>
      <c r="G143" t="s">
        <v>367</v>
      </c>
      <c r="H143" t="s">
        <v>368</v>
      </c>
      <c r="I143" s="13" t="s">
        <v>2025</v>
      </c>
      <c r="J143" s="13" t="s">
        <v>2025</v>
      </c>
      <c r="K143" s="13"/>
      <c r="L143" s="13"/>
      <c r="M143" s="13"/>
      <c r="N14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43" t="s">
        <v>2183</v>
      </c>
    </row>
    <row r="144" spans="1:15" ht="15" customHeight="1" x14ac:dyDescent="0.25">
      <c r="A144">
        <v>130</v>
      </c>
      <c r="B144" s="9">
        <v>42395</v>
      </c>
      <c r="C144" t="s">
        <v>326</v>
      </c>
      <c r="D144" t="s">
        <v>68</v>
      </c>
      <c r="E144" s="20">
        <v>60253915</v>
      </c>
      <c r="F144" t="s">
        <v>369</v>
      </c>
      <c r="G144" t="s">
        <v>370</v>
      </c>
      <c r="H144" t="s">
        <v>371</v>
      </c>
      <c r="I144" s="13" t="s">
        <v>2025</v>
      </c>
      <c r="J144" s="13" t="s">
        <v>2025</v>
      </c>
      <c r="K144" s="13" t="s">
        <v>2025</v>
      </c>
      <c r="L144" s="13" t="s">
        <v>2025</v>
      </c>
      <c r="M144" s="13" t="s">
        <v>2025</v>
      </c>
      <c r="N14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44" t="s">
        <v>2183</v>
      </c>
    </row>
    <row r="145" spans="1:15" ht="15" customHeight="1" x14ac:dyDescent="0.25">
      <c r="A145">
        <v>131</v>
      </c>
      <c r="B145" s="9">
        <v>42395</v>
      </c>
      <c r="C145" t="s">
        <v>326</v>
      </c>
      <c r="D145" t="s">
        <v>68</v>
      </c>
      <c r="E145" s="20">
        <v>44109803</v>
      </c>
      <c r="F145" t="s">
        <v>372</v>
      </c>
      <c r="G145" t="s">
        <v>373</v>
      </c>
      <c r="H145" t="s">
        <v>374</v>
      </c>
      <c r="I145" s="13" t="s">
        <v>2025</v>
      </c>
      <c r="J145" s="13" t="s">
        <v>2025</v>
      </c>
      <c r="K145" s="13" t="s">
        <v>2025</v>
      </c>
      <c r="L145" s="13" t="s">
        <v>2025</v>
      </c>
      <c r="M145" s="13" t="s">
        <v>2025</v>
      </c>
      <c r="N14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45" t="s">
        <v>2183</v>
      </c>
    </row>
    <row r="146" spans="1:15" ht="15" customHeight="1" x14ac:dyDescent="0.25">
      <c r="A146">
        <v>132</v>
      </c>
      <c r="B146" s="9">
        <v>42395</v>
      </c>
      <c r="C146" t="s">
        <v>326</v>
      </c>
      <c r="D146" t="s">
        <v>68</v>
      </c>
      <c r="E146" s="20">
        <v>47355590</v>
      </c>
      <c r="F146" t="s">
        <v>372</v>
      </c>
      <c r="G146" t="s">
        <v>375</v>
      </c>
      <c r="H146" t="s">
        <v>376</v>
      </c>
      <c r="I146" s="13" t="s">
        <v>2025</v>
      </c>
      <c r="J146" s="13" t="s">
        <v>2025</v>
      </c>
      <c r="K146" s="13" t="s">
        <v>2025</v>
      </c>
      <c r="L146" s="13" t="s">
        <v>2025</v>
      </c>
      <c r="M146" s="13" t="s">
        <v>2025</v>
      </c>
      <c r="N14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46" t="s">
        <v>2183</v>
      </c>
    </row>
    <row r="147" spans="1:15" ht="15" customHeight="1" x14ac:dyDescent="0.25">
      <c r="A147">
        <v>133</v>
      </c>
      <c r="B147" s="9">
        <v>42395</v>
      </c>
      <c r="C147" t="s">
        <v>326</v>
      </c>
      <c r="D147" t="s">
        <v>68</v>
      </c>
      <c r="E147" s="20">
        <v>45791957</v>
      </c>
      <c r="F147" t="s">
        <v>377</v>
      </c>
      <c r="G147" t="s">
        <v>378</v>
      </c>
      <c r="H147" t="s">
        <v>379</v>
      </c>
      <c r="I147" s="13" t="s">
        <v>2025</v>
      </c>
      <c r="J147" s="13" t="s">
        <v>2025</v>
      </c>
      <c r="K147" s="13" t="s">
        <v>2025</v>
      </c>
      <c r="L147" s="13" t="s">
        <v>2025</v>
      </c>
      <c r="M147" s="13" t="s">
        <v>2025</v>
      </c>
      <c r="N14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47" t="s">
        <v>2183</v>
      </c>
    </row>
    <row r="148" spans="1:15" ht="15" customHeight="1" x14ac:dyDescent="0.25">
      <c r="A148">
        <v>134</v>
      </c>
      <c r="B148" s="9">
        <v>42395</v>
      </c>
      <c r="C148" t="s">
        <v>326</v>
      </c>
      <c r="D148" t="s">
        <v>2018</v>
      </c>
      <c r="E148" s="20">
        <v>44672982</v>
      </c>
      <c r="F148" t="s">
        <v>380</v>
      </c>
      <c r="G148" t="s">
        <v>336</v>
      </c>
      <c r="H148" t="s">
        <v>381</v>
      </c>
      <c r="I148" s="13" t="s">
        <v>2025</v>
      </c>
      <c r="J148" s="13" t="s">
        <v>2025</v>
      </c>
      <c r="K148" s="13"/>
      <c r="L148" s="13"/>
      <c r="M148" s="13"/>
      <c r="N14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48" t="s">
        <v>2183</v>
      </c>
    </row>
    <row r="149" spans="1:15" ht="15" customHeight="1" x14ac:dyDescent="0.25">
      <c r="A149">
        <v>135</v>
      </c>
      <c r="B149" s="9">
        <v>42395</v>
      </c>
      <c r="C149" t="s">
        <v>326</v>
      </c>
      <c r="D149" t="s">
        <v>2018</v>
      </c>
      <c r="E149" s="20">
        <v>46345174</v>
      </c>
      <c r="F149" t="s">
        <v>382</v>
      </c>
      <c r="G149" t="s">
        <v>383</v>
      </c>
      <c r="H149" t="s">
        <v>384</v>
      </c>
      <c r="I149" s="13" t="s">
        <v>2025</v>
      </c>
      <c r="J149" s="13"/>
      <c r="K149" s="13" t="s">
        <v>2025</v>
      </c>
      <c r="L149" s="13" t="s">
        <v>2025</v>
      </c>
      <c r="M149" s="13" t="s">
        <v>2025</v>
      </c>
      <c r="N14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49" t="s">
        <v>2183</v>
      </c>
    </row>
    <row r="150" spans="1:15" ht="15" customHeight="1" x14ac:dyDescent="0.25">
      <c r="A150">
        <v>136</v>
      </c>
      <c r="B150" s="9">
        <v>42395</v>
      </c>
      <c r="C150" t="s">
        <v>326</v>
      </c>
      <c r="D150" t="s">
        <v>2018</v>
      </c>
      <c r="E150" s="20">
        <v>42768845</v>
      </c>
      <c r="F150" t="s">
        <v>362</v>
      </c>
      <c r="G150" t="s">
        <v>385</v>
      </c>
      <c r="H150" t="s">
        <v>386</v>
      </c>
      <c r="I150" s="13" t="s">
        <v>2025</v>
      </c>
      <c r="J150" s="13" t="s">
        <v>2025</v>
      </c>
      <c r="K150" s="13" t="s">
        <v>2025</v>
      </c>
      <c r="L150" s="13" t="s">
        <v>2025</v>
      </c>
      <c r="M150" s="13" t="s">
        <v>2025</v>
      </c>
      <c r="N15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50" t="s">
        <v>2183</v>
      </c>
    </row>
    <row r="151" spans="1:15" ht="15" customHeight="1" x14ac:dyDescent="0.25">
      <c r="A151">
        <v>137</v>
      </c>
      <c r="B151" s="9">
        <v>42395</v>
      </c>
      <c r="C151" t="s">
        <v>326</v>
      </c>
      <c r="D151" t="s">
        <v>2018</v>
      </c>
      <c r="E151" s="20">
        <v>44820016</v>
      </c>
      <c r="F151" t="s">
        <v>387</v>
      </c>
      <c r="G151" t="s">
        <v>388</v>
      </c>
      <c r="H151" t="s">
        <v>389</v>
      </c>
      <c r="I151" s="13" t="s">
        <v>2025</v>
      </c>
      <c r="J151" s="13" t="s">
        <v>2025</v>
      </c>
      <c r="K151" s="13" t="s">
        <v>2025</v>
      </c>
      <c r="L151" s="13" t="s">
        <v>2025</v>
      </c>
      <c r="M151" s="13" t="s">
        <v>2025</v>
      </c>
      <c r="N15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51" t="s">
        <v>2183</v>
      </c>
    </row>
    <row r="152" spans="1:15" ht="15" customHeight="1" x14ac:dyDescent="0.25">
      <c r="A152">
        <v>138</v>
      </c>
      <c r="B152" s="9">
        <v>42395</v>
      </c>
      <c r="C152" t="s">
        <v>326</v>
      </c>
      <c r="D152" t="s">
        <v>2018</v>
      </c>
      <c r="E152" s="20">
        <v>46859266</v>
      </c>
      <c r="F152" t="s">
        <v>390</v>
      </c>
      <c r="G152" t="s">
        <v>391</v>
      </c>
      <c r="H152" t="s">
        <v>392</v>
      </c>
      <c r="I152" s="13" t="s">
        <v>2025</v>
      </c>
      <c r="J152" s="13" t="s">
        <v>2025</v>
      </c>
      <c r="K152" s="13"/>
      <c r="L152" s="13"/>
      <c r="M152" s="13"/>
      <c r="N15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52" t="s">
        <v>2183</v>
      </c>
    </row>
    <row r="153" spans="1:15" ht="15" customHeight="1" x14ac:dyDescent="0.25">
      <c r="A153">
        <v>139</v>
      </c>
      <c r="B153" s="9">
        <v>42395</v>
      </c>
      <c r="C153" t="s">
        <v>326</v>
      </c>
      <c r="D153" t="s">
        <v>2018</v>
      </c>
      <c r="E153" s="20">
        <v>46226906</v>
      </c>
      <c r="F153" t="s">
        <v>393</v>
      </c>
      <c r="G153" t="s">
        <v>394</v>
      </c>
      <c r="H153" t="s">
        <v>395</v>
      </c>
      <c r="I153" s="13" t="s">
        <v>2025</v>
      </c>
      <c r="J153" s="13" t="s">
        <v>2025</v>
      </c>
      <c r="K153" s="13"/>
      <c r="L153" s="13"/>
      <c r="M153" s="13"/>
      <c r="N15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53" t="s">
        <v>2183</v>
      </c>
    </row>
    <row r="154" spans="1:15" ht="15" customHeight="1" x14ac:dyDescent="0.25">
      <c r="A154">
        <v>140</v>
      </c>
      <c r="B154" s="9">
        <v>42395</v>
      </c>
      <c r="C154" t="s">
        <v>326</v>
      </c>
      <c r="D154" t="s">
        <v>2018</v>
      </c>
      <c r="E154" s="20">
        <v>70192586</v>
      </c>
      <c r="F154" t="s">
        <v>396</v>
      </c>
      <c r="G154" t="s">
        <v>397</v>
      </c>
      <c r="H154" t="s">
        <v>398</v>
      </c>
      <c r="I154" s="13" t="s">
        <v>2025</v>
      </c>
      <c r="J154" s="13" t="s">
        <v>2025</v>
      </c>
      <c r="K154" s="13" t="s">
        <v>2025</v>
      </c>
      <c r="L154" s="13" t="s">
        <v>2025</v>
      </c>
      <c r="M154" s="13" t="s">
        <v>2025</v>
      </c>
      <c r="N15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54" t="s">
        <v>2183</v>
      </c>
    </row>
    <row r="155" spans="1:15" ht="15" customHeight="1" x14ac:dyDescent="0.25">
      <c r="A155">
        <v>141</v>
      </c>
      <c r="B155" s="9">
        <v>42395</v>
      </c>
      <c r="C155" t="s">
        <v>326</v>
      </c>
      <c r="D155" t="s">
        <v>2018</v>
      </c>
      <c r="E155" s="20">
        <v>47569191</v>
      </c>
      <c r="F155" t="s">
        <v>399</v>
      </c>
      <c r="G155" t="s">
        <v>165</v>
      </c>
      <c r="H155" t="s">
        <v>400</v>
      </c>
      <c r="I155" s="13" t="s">
        <v>2025</v>
      </c>
      <c r="J155" s="13" t="s">
        <v>2025</v>
      </c>
      <c r="K155" s="13" t="s">
        <v>2025</v>
      </c>
      <c r="L155" s="13" t="s">
        <v>2025</v>
      </c>
      <c r="M155" s="13" t="s">
        <v>2025</v>
      </c>
      <c r="N15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55" t="s">
        <v>2183</v>
      </c>
    </row>
    <row r="156" spans="1:15" ht="15" customHeight="1" x14ac:dyDescent="0.25">
      <c r="A156">
        <v>142</v>
      </c>
      <c r="B156" s="9">
        <v>42395</v>
      </c>
      <c r="C156" t="s">
        <v>326</v>
      </c>
      <c r="D156" t="s">
        <v>2018</v>
      </c>
      <c r="E156" s="20">
        <v>70306394</v>
      </c>
      <c r="F156" t="s">
        <v>401</v>
      </c>
      <c r="G156" t="s">
        <v>402</v>
      </c>
      <c r="H156" t="s">
        <v>403</v>
      </c>
      <c r="I156" s="13" t="s">
        <v>2025</v>
      </c>
      <c r="J156" s="13" t="s">
        <v>2025</v>
      </c>
      <c r="K156" s="13" t="s">
        <v>2025</v>
      </c>
      <c r="L156" s="13" t="s">
        <v>2025</v>
      </c>
      <c r="M156" s="13" t="s">
        <v>2025</v>
      </c>
      <c r="N15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56" t="s">
        <v>2183</v>
      </c>
    </row>
    <row r="157" spans="1:15" ht="15" customHeight="1" x14ac:dyDescent="0.25">
      <c r="A157">
        <v>143</v>
      </c>
      <c r="B157" s="9">
        <v>42395</v>
      </c>
      <c r="C157" t="s">
        <v>326</v>
      </c>
      <c r="D157" t="s">
        <v>2018</v>
      </c>
      <c r="E157" s="20">
        <v>48181543</v>
      </c>
      <c r="F157" t="s">
        <v>404</v>
      </c>
      <c r="G157" t="s">
        <v>375</v>
      </c>
      <c r="H157" t="s">
        <v>405</v>
      </c>
      <c r="I157" s="13" t="s">
        <v>2025</v>
      </c>
      <c r="J157" s="13"/>
      <c r="K157" s="13" t="s">
        <v>2025</v>
      </c>
      <c r="L157" s="13" t="s">
        <v>2025</v>
      </c>
      <c r="M157" s="13" t="s">
        <v>2025</v>
      </c>
      <c r="N15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57" t="s">
        <v>2183</v>
      </c>
    </row>
    <row r="158" spans="1:15" ht="15" customHeight="1" x14ac:dyDescent="0.25">
      <c r="A158">
        <v>144</v>
      </c>
      <c r="B158" s="9">
        <v>42395</v>
      </c>
      <c r="C158" t="s">
        <v>326</v>
      </c>
      <c r="D158" t="s">
        <v>2018</v>
      </c>
      <c r="E158" s="20">
        <v>44800190</v>
      </c>
      <c r="F158" t="s">
        <v>406</v>
      </c>
      <c r="G158" t="s">
        <v>407</v>
      </c>
      <c r="H158" t="s">
        <v>408</v>
      </c>
      <c r="I158" s="13" t="s">
        <v>2025</v>
      </c>
      <c r="J158" s="13" t="s">
        <v>2025</v>
      </c>
      <c r="K158" s="13"/>
      <c r="L158" s="13"/>
      <c r="M158" s="13"/>
      <c r="N15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58" t="s">
        <v>2183</v>
      </c>
    </row>
    <row r="159" spans="1:15" ht="15" customHeight="1" x14ac:dyDescent="0.25">
      <c r="A159">
        <v>145</v>
      </c>
      <c r="B159" s="9">
        <v>42395</v>
      </c>
      <c r="C159" t="s">
        <v>326</v>
      </c>
      <c r="D159" t="s">
        <v>73</v>
      </c>
      <c r="E159" s="20">
        <v>44924597</v>
      </c>
      <c r="F159" t="s">
        <v>409</v>
      </c>
      <c r="G159" t="s">
        <v>353</v>
      </c>
      <c r="H159" t="s">
        <v>410</v>
      </c>
      <c r="I159" s="13" t="s">
        <v>2025</v>
      </c>
      <c r="J159" s="13" t="s">
        <v>2025</v>
      </c>
      <c r="K159" s="13" t="s">
        <v>2025</v>
      </c>
      <c r="L159" s="13" t="s">
        <v>2025</v>
      </c>
      <c r="M159" s="13" t="s">
        <v>2025</v>
      </c>
      <c r="N15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59" t="s">
        <v>2183</v>
      </c>
    </row>
    <row r="160" spans="1:15" ht="15" customHeight="1" x14ac:dyDescent="0.25">
      <c r="A160">
        <v>146</v>
      </c>
      <c r="B160" s="9">
        <v>42395</v>
      </c>
      <c r="C160" t="s">
        <v>326</v>
      </c>
      <c r="D160" t="s">
        <v>73</v>
      </c>
      <c r="E160" s="20">
        <v>42824026</v>
      </c>
      <c r="F160" t="s">
        <v>411</v>
      </c>
      <c r="G160" t="s">
        <v>412</v>
      </c>
      <c r="H160" t="s">
        <v>413</v>
      </c>
      <c r="I160" s="13" t="s">
        <v>2025</v>
      </c>
      <c r="J160" s="13" t="s">
        <v>2025</v>
      </c>
      <c r="K160" s="13" t="s">
        <v>2025</v>
      </c>
      <c r="L160" s="13" t="s">
        <v>2025</v>
      </c>
      <c r="M160" s="13" t="s">
        <v>2025</v>
      </c>
      <c r="N16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60" t="s">
        <v>2183</v>
      </c>
    </row>
    <row r="161" spans="1:15" ht="15" customHeight="1" x14ac:dyDescent="0.25">
      <c r="A161">
        <v>147</v>
      </c>
      <c r="B161" s="9">
        <v>42395</v>
      </c>
      <c r="C161" t="s">
        <v>326</v>
      </c>
      <c r="D161" t="s">
        <v>73</v>
      </c>
      <c r="E161" s="20">
        <v>40417281</v>
      </c>
      <c r="F161" t="s">
        <v>414</v>
      </c>
      <c r="G161" t="s">
        <v>415</v>
      </c>
      <c r="H161" t="s">
        <v>416</v>
      </c>
      <c r="I161" s="13" t="s">
        <v>2025</v>
      </c>
      <c r="J161" s="13" t="s">
        <v>2025</v>
      </c>
      <c r="K161" s="13"/>
      <c r="L161" s="13"/>
      <c r="M161" s="13"/>
      <c r="N16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61" t="s">
        <v>2183</v>
      </c>
    </row>
    <row r="162" spans="1:15" ht="15" customHeight="1" x14ac:dyDescent="0.25">
      <c r="A162">
        <v>148</v>
      </c>
      <c r="B162" s="9">
        <v>42395</v>
      </c>
      <c r="C162" t="s">
        <v>326</v>
      </c>
      <c r="D162" t="s">
        <v>73</v>
      </c>
      <c r="E162" s="20">
        <v>19807465</v>
      </c>
      <c r="F162" t="s">
        <v>417</v>
      </c>
      <c r="G162" t="s">
        <v>418</v>
      </c>
      <c r="H162" t="s">
        <v>419</v>
      </c>
      <c r="I162" s="13" t="s">
        <v>2025</v>
      </c>
      <c r="J162" s="13"/>
      <c r="K162" s="13"/>
      <c r="L162" s="13"/>
      <c r="M162" s="13"/>
      <c r="N16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62" t="s">
        <v>2183</v>
      </c>
    </row>
    <row r="163" spans="1:15" ht="15" customHeight="1" x14ac:dyDescent="0.25">
      <c r="A163">
        <v>149</v>
      </c>
      <c r="B163" s="9">
        <v>42395</v>
      </c>
      <c r="C163" t="s">
        <v>326</v>
      </c>
      <c r="D163" t="s">
        <v>73</v>
      </c>
      <c r="E163" s="20">
        <v>20006969</v>
      </c>
      <c r="F163" t="s">
        <v>420</v>
      </c>
      <c r="G163" t="s">
        <v>421</v>
      </c>
      <c r="H163" t="s">
        <v>422</v>
      </c>
      <c r="I163" s="13" t="s">
        <v>2025</v>
      </c>
      <c r="J163" s="13"/>
      <c r="K163" s="13"/>
      <c r="L163" s="13"/>
      <c r="M163" s="13"/>
      <c r="N16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63" t="s">
        <v>2183</v>
      </c>
    </row>
    <row r="164" spans="1:15" ht="15" customHeight="1" x14ac:dyDescent="0.25">
      <c r="A164">
        <v>150</v>
      </c>
      <c r="B164" s="9">
        <v>42395</v>
      </c>
      <c r="C164" t="s">
        <v>326</v>
      </c>
      <c r="D164" t="s">
        <v>73</v>
      </c>
      <c r="E164" s="20">
        <v>44896111</v>
      </c>
      <c r="F164" t="s">
        <v>125</v>
      </c>
      <c r="G164" t="s">
        <v>423</v>
      </c>
      <c r="H164" t="s">
        <v>424</v>
      </c>
      <c r="I164" s="13" t="s">
        <v>2025</v>
      </c>
      <c r="J164" s="13" t="s">
        <v>2025</v>
      </c>
      <c r="K164" s="13"/>
      <c r="L164" s="13"/>
      <c r="M164" s="13"/>
      <c r="N16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64" t="s">
        <v>2183</v>
      </c>
    </row>
    <row r="165" spans="1:15" ht="15" customHeight="1" x14ac:dyDescent="0.25">
      <c r="A165">
        <v>151</v>
      </c>
      <c r="B165" s="9">
        <v>42395</v>
      </c>
      <c r="C165" t="s">
        <v>326</v>
      </c>
      <c r="D165" t="s">
        <v>73</v>
      </c>
      <c r="E165" s="20">
        <v>46208628</v>
      </c>
      <c r="F165" t="s">
        <v>425</v>
      </c>
      <c r="G165" t="s">
        <v>426</v>
      </c>
      <c r="H165" t="s">
        <v>427</v>
      </c>
      <c r="I165" s="13" t="s">
        <v>2025</v>
      </c>
      <c r="J165" s="13" t="s">
        <v>2025</v>
      </c>
      <c r="K165" s="13"/>
      <c r="L165" s="13"/>
      <c r="M165" s="13"/>
      <c r="N16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65" t="s">
        <v>2183</v>
      </c>
    </row>
    <row r="166" spans="1:15" ht="15" customHeight="1" x14ac:dyDescent="0.25">
      <c r="A166">
        <v>152</v>
      </c>
      <c r="B166" s="9">
        <v>42395</v>
      </c>
      <c r="C166" t="s">
        <v>326</v>
      </c>
      <c r="D166" t="s">
        <v>73</v>
      </c>
      <c r="E166" s="20">
        <v>70017824</v>
      </c>
      <c r="F166" t="s">
        <v>9</v>
      </c>
      <c r="G166" t="s">
        <v>428</v>
      </c>
      <c r="H166" t="s">
        <v>429</v>
      </c>
      <c r="I166" s="13" t="s">
        <v>2025</v>
      </c>
      <c r="J166" s="13" t="s">
        <v>2025</v>
      </c>
      <c r="K166" s="13"/>
      <c r="L166" s="13"/>
      <c r="M166" s="13"/>
      <c r="N16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66" t="s">
        <v>2183</v>
      </c>
    </row>
    <row r="167" spans="1:15" ht="15" customHeight="1" x14ac:dyDescent="0.25">
      <c r="A167">
        <v>153</v>
      </c>
      <c r="B167" s="9">
        <v>42395</v>
      </c>
      <c r="C167" t="s">
        <v>326</v>
      </c>
      <c r="D167" t="s">
        <v>70</v>
      </c>
      <c r="E167" s="20">
        <v>45612135</v>
      </c>
      <c r="F167" t="s">
        <v>430</v>
      </c>
      <c r="G167" t="s">
        <v>431</v>
      </c>
      <c r="H167" t="s">
        <v>432</v>
      </c>
      <c r="I167" s="13" t="s">
        <v>2025</v>
      </c>
      <c r="J167" s="13" t="s">
        <v>2025</v>
      </c>
      <c r="K167" s="13" t="s">
        <v>2025</v>
      </c>
      <c r="L167" s="13" t="s">
        <v>2025</v>
      </c>
      <c r="M167" s="13" t="s">
        <v>2025</v>
      </c>
      <c r="N16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67" t="s">
        <v>2183</v>
      </c>
    </row>
    <row r="168" spans="1:15" ht="15" customHeight="1" x14ac:dyDescent="0.25">
      <c r="A168">
        <v>154</v>
      </c>
      <c r="B168" s="9">
        <v>42395</v>
      </c>
      <c r="C168" t="s">
        <v>326</v>
      </c>
      <c r="D168" t="s">
        <v>70</v>
      </c>
      <c r="E168" s="20">
        <v>45641637</v>
      </c>
      <c r="F168" t="s">
        <v>433</v>
      </c>
      <c r="G168" t="s">
        <v>434</v>
      </c>
      <c r="H168" t="s">
        <v>435</v>
      </c>
      <c r="I168" s="13" t="s">
        <v>2025</v>
      </c>
      <c r="J168" s="13" t="s">
        <v>2025</v>
      </c>
      <c r="K168" s="13" t="s">
        <v>2025</v>
      </c>
      <c r="L168" s="13" t="s">
        <v>2025</v>
      </c>
      <c r="M168" s="13" t="s">
        <v>2025</v>
      </c>
      <c r="N16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68" t="s">
        <v>2183</v>
      </c>
    </row>
    <row r="169" spans="1:15" ht="15" customHeight="1" x14ac:dyDescent="0.25">
      <c r="A169">
        <v>155</v>
      </c>
      <c r="B169" s="9">
        <v>42395</v>
      </c>
      <c r="C169" t="s">
        <v>326</v>
      </c>
      <c r="D169" t="s">
        <v>70</v>
      </c>
      <c r="E169" s="20">
        <v>46433251</v>
      </c>
      <c r="F169" t="s">
        <v>436</v>
      </c>
      <c r="G169" t="s">
        <v>437</v>
      </c>
      <c r="H169" t="s">
        <v>438</v>
      </c>
      <c r="I169" s="13" t="s">
        <v>2025</v>
      </c>
      <c r="J169" s="13"/>
      <c r="K169" s="13" t="s">
        <v>2025</v>
      </c>
      <c r="L169" s="13" t="s">
        <v>2025</v>
      </c>
      <c r="M169" s="13" t="s">
        <v>2025</v>
      </c>
      <c r="N16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69" t="s">
        <v>2183</v>
      </c>
    </row>
    <row r="170" spans="1:15" ht="15" customHeight="1" x14ac:dyDescent="0.25">
      <c r="A170">
        <v>156</v>
      </c>
      <c r="B170" s="9">
        <v>42395</v>
      </c>
      <c r="C170" t="s">
        <v>326</v>
      </c>
      <c r="D170" t="s">
        <v>70</v>
      </c>
      <c r="E170" s="20">
        <v>45097419</v>
      </c>
      <c r="F170" t="s">
        <v>439</v>
      </c>
      <c r="G170" t="s">
        <v>440</v>
      </c>
      <c r="H170" t="s">
        <v>441</v>
      </c>
      <c r="I170" s="13" t="s">
        <v>2025</v>
      </c>
      <c r="J170" s="13"/>
      <c r="K170" s="13" t="s">
        <v>2025</v>
      </c>
      <c r="L170" s="13" t="s">
        <v>2025</v>
      </c>
      <c r="M170" s="13" t="s">
        <v>2025</v>
      </c>
      <c r="N17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70" t="s">
        <v>2183</v>
      </c>
    </row>
    <row r="171" spans="1:15" ht="15" customHeight="1" x14ac:dyDescent="0.25">
      <c r="A171">
        <v>157</v>
      </c>
      <c r="B171" s="9">
        <v>42395</v>
      </c>
      <c r="C171" t="s">
        <v>326</v>
      </c>
      <c r="D171" t="s">
        <v>70</v>
      </c>
      <c r="E171" s="20">
        <v>42409932</v>
      </c>
      <c r="F171" t="s">
        <v>382</v>
      </c>
      <c r="G171" t="s">
        <v>442</v>
      </c>
      <c r="H171" t="s">
        <v>443</v>
      </c>
      <c r="I171" s="13" t="s">
        <v>2025</v>
      </c>
      <c r="J171" s="13" t="s">
        <v>2025</v>
      </c>
      <c r="K171" s="13" t="s">
        <v>2025</v>
      </c>
      <c r="L171" s="13" t="s">
        <v>2025</v>
      </c>
      <c r="M171" s="13" t="s">
        <v>2025</v>
      </c>
      <c r="N17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71" t="s">
        <v>2183</v>
      </c>
    </row>
    <row r="172" spans="1:15" ht="15" customHeight="1" x14ac:dyDescent="0.25">
      <c r="A172">
        <v>158</v>
      </c>
      <c r="B172" s="9">
        <v>42395</v>
      </c>
      <c r="C172" t="s">
        <v>326</v>
      </c>
      <c r="D172" t="s">
        <v>70</v>
      </c>
      <c r="E172" s="20">
        <v>42346869</v>
      </c>
      <c r="F172" t="s">
        <v>444</v>
      </c>
      <c r="G172" t="s">
        <v>445</v>
      </c>
      <c r="H172" t="s">
        <v>446</v>
      </c>
      <c r="I172" s="13" t="s">
        <v>2025</v>
      </c>
      <c r="J172" s="13" t="s">
        <v>2025</v>
      </c>
      <c r="K172" s="13" t="s">
        <v>2025</v>
      </c>
      <c r="L172" s="13" t="s">
        <v>2025</v>
      </c>
      <c r="M172" s="13" t="s">
        <v>2025</v>
      </c>
      <c r="N17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72" t="s">
        <v>2183</v>
      </c>
    </row>
    <row r="173" spans="1:15" ht="15" customHeight="1" x14ac:dyDescent="0.25">
      <c r="A173">
        <v>159</v>
      </c>
      <c r="B173" s="9">
        <v>42395</v>
      </c>
      <c r="C173" t="s">
        <v>326</v>
      </c>
      <c r="D173" t="s">
        <v>70</v>
      </c>
      <c r="E173" s="20">
        <v>70175636</v>
      </c>
      <c r="F173" t="s">
        <v>447</v>
      </c>
      <c r="G173" t="s">
        <v>448</v>
      </c>
      <c r="H173" t="s">
        <v>449</v>
      </c>
      <c r="I173" s="13" t="s">
        <v>2025</v>
      </c>
      <c r="J173" s="13"/>
      <c r="K173" s="13" t="s">
        <v>2025</v>
      </c>
      <c r="L173" s="13" t="s">
        <v>2025</v>
      </c>
      <c r="M173" s="13" t="s">
        <v>2025</v>
      </c>
      <c r="N17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73" t="s">
        <v>2183</v>
      </c>
    </row>
    <row r="174" spans="1:15" ht="15" customHeight="1" x14ac:dyDescent="0.25">
      <c r="A174">
        <v>160</v>
      </c>
      <c r="B174" s="9">
        <v>42395</v>
      </c>
      <c r="C174" t="s">
        <v>326</v>
      </c>
      <c r="D174" t="s">
        <v>70</v>
      </c>
      <c r="E174" s="20">
        <v>42352969</v>
      </c>
      <c r="F174" t="s">
        <v>450</v>
      </c>
      <c r="G174" t="s">
        <v>451</v>
      </c>
      <c r="H174" t="s">
        <v>452</v>
      </c>
      <c r="I174" s="13" t="s">
        <v>2025</v>
      </c>
      <c r="J174" s="13"/>
      <c r="K174" s="13" t="s">
        <v>2025</v>
      </c>
      <c r="L174" s="13" t="s">
        <v>2025</v>
      </c>
      <c r="M174" s="13" t="s">
        <v>2025</v>
      </c>
      <c r="N17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74" t="s">
        <v>2183</v>
      </c>
    </row>
    <row r="175" spans="1:15" ht="15" customHeight="1" x14ac:dyDescent="0.25">
      <c r="A175">
        <v>161</v>
      </c>
      <c r="B175" s="9">
        <v>42395</v>
      </c>
      <c r="C175" t="s">
        <v>326</v>
      </c>
      <c r="D175" t="s">
        <v>70</v>
      </c>
      <c r="E175" s="20">
        <v>45819886</v>
      </c>
      <c r="F175" t="s">
        <v>186</v>
      </c>
      <c r="G175" t="s">
        <v>453</v>
      </c>
      <c r="H175" t="s">
        <v>454</v>
      </c>
      <c r="I175" s="13" t="s">
        <v>2025</v>
      </c>
      <c r="J175" s="13"/>
      <c r="K175" s="13" t="s">
        <v>2025</v>
      </c>
      <c r="L175" s="13" t="s">
        <v>2025</v>
      </c>
      <c r="M175" s="13" t="s">
        <v>2025</v>
      </c>
      <c r="N17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75" t="s">
        <v>2183</v>
      </c>
    </row>
    <row r="176" spans="1:15" ht="15" customHeight="1" x14ac:dyDescent="0.25">
      <c r="A176">
        <v>162</v>
      </c>
      <c r="B176" s="9">
        <v>42395</v>
      </c>
      <c r="C176" t="s">
        <v>326</v>
      </c>
      <c r="D176" t="s">
        <v>69</v>
      </c>
      <c r="E176" s="20">
        <v>41595387</v>
      </c>
      <c r="F176" t="s">
        <v>455</v>
      </c>
      <c r="G176" t="s">
        <v>456</v>
      </c>
      <c r="H176" t="s">
        <v>457</v>
      </c>
      <c r="I176" s="13" t="s">
        <v>2025</v>
      </c>
      <c r="J176" s="13" t="s">
        <v>2025</v>
      </c>
      <c r="K176" s="13"/>
      <c r="L176" s="13"/>
      <c r="M176" s="13"/>
      <c r="N17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76" t="s">
        <v>2183</v>
      </c>
    </row>
    <row r="177" spans="1:15" ht="15" customHeight="1" x14ac:dyDescent="0.25">
      <c r="A177">
        <v>163</v>
      </c>
      <c r="B177" s="9">
        <v>42395</v>
      </c>
      <c r="C177" t="s">
        <v>326</v>
      </c>
      <c r="D177" t="s">
        <v>69</v>
      </c>
      <c r="E177" s="20">
        <v>45625112</v>
      </c>
      <c r="F177" t="s">
        <v>375</v>
      </c>
      <c r="G177" t="s">
        <v>458</v>
      </c>
      <c r="H177" t="s">
        <v>459</v>
      </c>
      <c r="I177" s="13" t="s">
        <v>2025</v>
      </c>
      <c r="J177" s="13" t="s">
        <v>2025</v>
      </c>
      <c r="K177" s="13"/>
      <c r="L177" s="13"/>
      <c r="M177" s="13"/>
      <c r="N17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77" t="s">
        <v>2183</v>
      </c>
    </row>
    <row r="178" spans="1:15" ht="15" customHeight="1" x14ac:dyDescent="0.25">
      <c r="A178">
        <v>164</v>
      </c>
      <c r="B178" s="9">
        <v>42395</v>
      </c>
      <c r="C178" t="s">
        <v>326</v>
      </c>
      <c r="D178" t="s">
        <v>69</v>
      </c>
      <c r="E178" s="20">
        <v>41307283</v>
      </c>
      <c r="F178" t="s">
        <v>460</v>
      </c>
      <c r="G178" t="s">
        <v>362</v>
      </c>
      <c r="H178" t="s">
        <v>461</v>
      </c>
      <c r="I178" s="13" t="s">
        <v>2025</v>
      </c>
      <c r="J178" s="13" t="s">
        <v>2025</v>
      </c>
      <c r="K178" s="13"/>
      <c r="L178" s="13"/>
      <c r="M178" s="13"/>
      <c r="N17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78" t="s">
        <v>2183</v>
      </c>
    </row>
    <row r="179" spans="1:15" ht="15" customHeight="1" x14ac:dyDescent="0.25">
      <c r="A179">
        <v>165</v>
      </c>
      <c r="B179" s="9">
        <v>42395</v>
      </c>
      <c r="C179" t="s">
        <v>326</v>
      </c>
      <c r="D179" t="s">
        <v>69</v>
      </c>
      <c r="E179" s="20">
        <v>41684220</v>
      </c>
      <c r="F179" t="s">
        <v>456</v>
      </c>
      <c r="G179" t="s">
        <v>462</v>
      </c>
      <c r="H179" t="s">
        <v>463</v>
      </c>
      <c r="I179" s="13" t="s">
        <v>2025</v>
      </c>
      <c r="J179" s="13" t="s">
        <v>2025</v>
      </c>
      <c r="K179" s="13"/>
      <c r="L179" s="13"/>
      <c r="M179" s="13"/>
      <c r="N17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79" t="s">
        <v>2183</v>
      </c>
    </row>
    <row r="180" spans="1:15" ht="15" customHeight="1" x14ac:dyDescent="0.25">
      <c r="A180">
        <v>166</v>
      </c>
      <c r="B180" s="9">
        <v>42395</v>
      </c>
      <c r="C180" t="s">
        <v>326</v>
      </c>
      <c r="D180" t="s">
        <v>69</v>
      </c>
      <c r="E180" s="20">
        <v>20035776</v>
      </c>
      <c r="F180" t="s">
        <v>464</v>
      </c>
      <c r="G180" t="s">
        <v>377</v>
      </c>
      <c r="H180" t="s">
        <v>465</v>
      </c>
      <c r="I180" s="13" t="s">
        <v>2025</v>
      </c>
      <c r="J180" s="13" t="s">
        <v>2025</v>
      </c>
      <c r="K180" s="13" t="s">
        <v>2025</v>
      </c>
      <c r="L180" s="13" t="s">
        <v>2025</v>
      </c>
      <c r="M180" s="13" t="s">
        <v>2025</v>
      </c>
      <c r="N18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80" t="s">
        <v>2183</v>
      </c>
    </row>
    <row r="181" spans="1:15" ht="15" customHeight="1" x14ac:dyDescent="0.25">
      <c r="A181">
        <v>167</v>
      </c>
      <c r="B181" s="9">
        <v>42395</v>
      </c>
      <c r="C181" t="s">
        <v>326</v>
      </c>
      <c r="D181" t="s">
        <v>69</v>
      </c>
      <c r="E181" s="20">
        <v>41063906</v>
      </c>
      <c r="F181" t="s">
        <v>466</v>
      </c>
      <c r="G181" t="s">
        <v>467</v>
      </c>
      <c r="H181" t="s">
        <v>468</v>
      </c>
      <c r="I181" s="13" t="s">
        <v>2025</v>
      </c>
      <c r="J181" s="13"/>
      <c r="K181" s="13" t="s">
        <v>2025</v>
      </c>
      <c r="L181" s="13" t="s">
        <v>2025</v>
      </c>
      <c r="M181" s="13" t="s">
        <v>2026</v>
      </c>
      <c r="N18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81" t="s">
        <v>2183</v>
      </c>
    </row>
    <row r="182" spans="1:15" ht="15" customHeight="1" x14ac:dyDescent="0.25">
      <c r="A182">
        <v>168</v>
      </c>
      <c r="B182" s="9">
        <v>42395</v>
      </c>
      <c r="C182" t="s">
        <v>326</v>
      </c>
      <c r="D182" t="s">
        <v>69</v>
      </c>
      <c r="E182" s="20">
        <v>71231403</v>
      </c>
      <c r="F182" t="s">
        <v>469</v>
      </c>
      <c r="G182" t="s">
        <v>407</v>
      </c>
      <c r="H182" t="s">
        <v>470</v>
      </c>
      <c r="I182" s="13" t="s">
        <v>2025</v>
      </c>
      <c r="J182" s="13" t="s">
        <v>2025</v>
      </c>
      <c r="K182" s="13"/>
      <c r="L182" s="13"/>
      <c r="M182" s="13"/>
      <c r="N18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82" t="s">
        <v>2183</v>
      </c>
    </row>
    <row r="183" spans="1:15" ht="15" customHeight="1" x14ac:dyDescent="0.25">
      <c r="A183">
        <v>169</v>
      </c>
      <c r="B183" s="9">
        <v>42395</v>
      </c>
      <c r="C183" t="s">
        <v>326</v>
      </c>
      <c r="D183" t="s">
        <v>69</v>
      </c>
      <c r="E183" s="20">
        <v>71259223</v>
      </c>
      <c r="F183" t="s">
        <v>373</v>
      </c>
      <c r="G183" t="s">
        <v>471</v>
      </c>
      <c r="H183" t="s">
        <v>472</v>
      </c>
      <c r="I183" s="13" t="s">
        <v>2025</v>
      </c>
      <c r="J183" s="13" t="s">
        <v>2025</v>
      </c>
      <c r="K183" s="13"/>
      <c r="L183" s="13"/>
      <c r="M183" s="13"/>
      <c r="N18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83" t="s">
        <v>2183</v>
      </c>
    </row>
    <row r="184" spans="1:15" ht="15" customHeight="1" x14ac:dyDescent="0.25">
      <c r="A184">
        <v>170</v>
      </c>
      <c r="B184" s="9">
        <v>42395</v>
      </c>
      <c r="C184" t="s">
        <v>326</v>
      </c>
      <c r="D184" t="s">
        <v>69</v>
      </c>
      <c r="E184" s="20">
        <v>46944662</v>
      </c>
      <c r="F184" t="s">
        <v>473</v>
      </c>
      <c r="G184" t="s">
        <v>426</v>
      </c>
      <c r="H184" t="s">
        <v>474</v>
      </c>
      <c r="I184" s="13" t="s">
        <v>2025</v>
      </c>
      <c r="J184" s="13" t="s">
        <v>2025</v>
      </c>
      <c r="K184" s="13"/>
      <c r="L184" s="13"/>
      <c r="M184" s="13"/>
      <c r="N18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84" t="s">
        <v>2183</v>
      </c>
    </row>
    <row r="185" spans="1:15" ht="15" customHeight="1" x14ac:dyDescent="0.25">
      <c r="A185">
        <v>171</v>
      </c>
      <c r="B185" s="9">
        <v>42395</v>
      </c>
      <c r="C185" t="s">
        <v>326</v>
      </c>
      <c r="D185" t="s">
        <v>69</v>
      </c>
      <c r="E185" s="20">
        <v>47279831</v>
      </c>
      <c r="F185" t="s">
        <v>475</v>
      </c>
      <c r="G185" t="s">
        <v>476</v>
      </c>
      <c r="H185" t="s">
        <v>477</v>
      </c>
      <c r="I185" s="13" t="s">
        <v>2025</v>
      </c>
      <c r="J185" s="13"/>
      <c r="K185" s="13"/>
      <c r="L185" s="13"/>
      <c r="M185" s="13"/>
      <c r="N18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85" t="s">
        <v>2183</v>
      </c>
    </row>
    <row r="186" spans="1:15" ht="15" customHeight="1" x14ac:dyDescent="0.25">
      <c r="A186">
        <v>172</v>
      </c>
      <c r="B186" s="9">
        <v>42395</v>
      </c>
      <c r="C186" t="s">
        <v>326</v>
      </c>
      <c r="D186" t="s">
        <v>69</v>
      </c>
      <c r="E186" s="20">
        <v>45096752</v>
      </c>
      <c r="F186" t="s">
        <v>456</v>
      </c>
      <c r="G186" t="s">
        <v>423</v>
      </c>
      <c r="H186" t="s">
        <v>478</v>
      </c>
      <c r="I186" s="13" t="s">
        <v>2025</v>
      </c>
      <c r="J186" s="13" t="s">
        <v>2025</v>
      </c>
      <c r="K186" s="13"/>
      <c r="L186" s="13"/>
      <c r="M186" s="13"/>
      <c r="N18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86" t="s">
        <v>2183</v>
      </c>
    </row>
    <row r="187" spans="1:15" ht="15" customHeight="1" x14ac:dyDescent="0.25">
      <c r="A187">
        <v>173</v>
      </c>
      <c r="B187" s="9">
        <v>42395</v>
      </c>
      <c r="C187" t="s">
        <v>326</v>
      </c>
      <c r="D187" t="s">
        <v>69</v>
      </c>
      <c r="E187" s="20">
        <v>45550438</v>
      </c>
      <c r="F187" t="s">
        <v>479</v>
      </c>
      <c r="G187" t="s">
        <v>480</v>
      </c>
      <c r="H187" t="s">
        <v>481</v>
      </c>
      <c r="I187" s="13" t="s">
        <v>2025</v>
      </c>
      <c r="J187" s="13" t="s">
        <v>2025</v>
      </c>
      <c r="K187" s="13"/>
      <c r="L187" s="13"/>
      <c r="M187" s="13"/>
      <c r="N18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87" t="s">
        <v>2183</v>
      </c>
    </row>
    <row r="188" spans="1:15" ht="15" customHeight="1" x14ac:dyDescent="0.25">
      <c r="A188">
        <v>174</v>
      </c>
      <c r="B188" s="9">
        <v>42395</v>
      </c>
      <c r="C188" t="s">
        <v>326</v>
      </c>
      <c r="D188" t="s">
        <v>69</v>
      </c>
      <c r="E188" s="20">
        <v>46240970</v>
      </c>
      <c r="F188" t="s">
        <v>453</v>
      </c>
      <c r="G188" t="s">
        <v>482</v>
      </c>
      <c r="H188" t="s">
        <v>483</v>
      </c>
      <c r="I188" s="13" t="s">
        <v>2025</v>
      </c>
      <c r="J188" s="13" t="s">
        <v>2025</v>
      </c>
      <c r="K188" s="13"/>
      <c r="L188" s="13"/>
      <c r="M188" s="13"/>
      <c r="N18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88" t="s">
        <v>2183</v>
      </c>
    </row>
    <row r="189" spans="1:15" ht="15" customHeight="1" x14ac:dyDescent="0.25">
      <c r="A189">
        <v>175</v>
      </c>
      <c r="B189" s="9">
        <v>42395</v>
      </c>
      <c r="C189" t="s">
        <v>326</v>
      </c>
      <c r="D189" t="s">
        <v>69</v>
      </c>
      <c r="E189" s="20">
        <v>46407172</v>
      </c>
      <c r="F189" t="s">
        <v>484</v>
      </c>
      <c r="G189" t="s">
        <v>485</v>
      </c>
      <c r="H189" t="s">
        <v>486</v>
      </c>
      <c r="I189" s="13" t="s">
        <v>2025</v>
      </c>
      <c r="J189" s="13" t="s">
        <v>2025</v>
      </c>
      <c r="K189" s="13"/>
      <c r="L189" s="13"/>
      <c r="M189" s="13"/>
      <c r="N18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89" t="s">
        <v>2183</v>
      </c>
    </row>
    <row r="190" spans="1:15" ht="15" customHeight="1" x14ac:dyDescent="0.25">
      <c r="A190">
        <v>176</v>
      </c>
      <c r="B190" s="9">
        <v>42395</v>
      </c>
      <c r="C190" t="s">
        <v>326</v>
      </c>
      <c r="D190" t="s">
        <v>69</v>
      </c>
      <c r="E190" s="20">
        <v>48101253</v>
      </c>
      <c r="F190" t="s">
        <v>487</v>
      </c>
      <c r="G190" t="s">
        <v>466</v>
      </c>
      <c r="H190" t="s">
        <v>488</v>
      </c>
      <c r="I190" s="13" t="s">
        <v>2025</v>
      </c>
      <c r="J190" s="13" t="s">
        <v>2025</v>
      </c>
      <c r="K190" s="13"/>
      <c r="L190" s="13"/>
      <c r="M190" s="13"/>
      <c r="N19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90" t="s">
        <v>2183</v>
      </c>
    </row>
    <row r="191" spans="1:15" ht="15" customHeight="1" x14ac:dyDescent="0.25">
      <c r="A191">
        <v>177</v>
      </c>
      <c r="B191" s="9">
        <v>42395</v>
      </c>
      <c r="C191" t="s">
        <v>326</v>
      </c>
      <c r="D191" t="s">
        <v>69</v>
      </c>
      <c r="E191" s="20">
        <v>44006926</v>
      </c>
      <c r="F191" t="s">
        <v>489</v>
      </c>
      <c r="G191" t="s">
        <v>490</v>
      </c>
      <c r="H191" t="s">
        <v>491</v>
      </c>
      <c r="I191" s="13" t="s">
        <v>2025</v>
      </c>
      <c r="J191" s="13"/>
      <c r="K191" s="13"/>
      <c r="L191" s="13"/>
      <c r="M191" s="13"/>
      <c r="N19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91" t="s">
        <v>2183</v>
      </c>
    </row>
    <row r="192" spans="1:15" ht="15" customHeight="1" x14ac:dyDescent="0.25">
      <c r="A192">
        <v>178</v>
      </c>
      <c r="B192" s="9">
        <v>42395</v>
      </c>
      <c r="C192" t="s">
        <v>326</v>
      </c>
      <c r="D192" t="s">
        <v>69</v>
      </c>
      <c r="E192" s="20">
        <v>41940583</v>
      </c>
      <c r="F192" t="s">
        <v>492</v>
      </c>
      <c r="G192" t="s">
        <v>493</v>
      </c>
      <c r="H192" t="s">
        <v>494</v>
      </c>
      <c r="I192" s="13" t="s">
        <v>2025</v>
      </c>
      <c r="J192" s="13" t="s">
        <v>2025</v>
      </c>
      <c r="K192" s="13"/>
      <c r="L192" s="13"/>
      <c r="M192" s="13"/>
      <c r="N19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92" t="s">
        <v>2183</v>
      </c>
    </row>
    <row r="193" spans="1:15" ht="15" customHeight="1" x14ac:dyDescent="0.25">
      <c r="A193">
        <v>179</v>
      </c>
      <c r="B193" s="9">
        <v>42395</v>
      </c>
      <c r="C193" t="s">
        <v>326</v>
      </c>
      <c r="D193" t="s">
        <v>69</v>
      </c>
      <c r="E193" s="20">
        <v>47511780</v>
      </c>
      <c r="F193" t="s">
        <v>495</v>
      </c>
      <c r="G193" t="s">
        <v>496</v>
      </c>
      <c r="H193" t="s">
        <v>497</v>
      </c>
      <c r="I193" s="13" t="s">
        <v>2025</v>
      </c>
      <c r="J193" s="13"/>
      <c r="K193" s="13" t="s">
        <v>2025</v>
      </c>
      <c r="L193" s="13" t="s">
        <v>2025</v>
      </c>
      <c r="M193" s="13" t="s">
        <v>2025</v>
      </c>
      <c r="N19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93" t="s">
        <v>2183</v>
      </c>
    </row>
    <row r="194" spans="1:15" ht="15" customHeight="1" x14ac:dyDescent="0.25">
      <c r="A194">
        <v>180</v>
      </c>
      <c r="B194" s="9">
        <v>42395</v>
      </c>
      <c r="C194" t="s">
        <v>326</v>
      </c>
      <c r="D194" t="s">
        <v>69</v>
      </c>
      <c r="E194" s="20">
        <v>41520055</v>
      </c>
      <c r="F194" t="s">
        <v>2034</v>
      </c>
      <c r="G194" t="s">
        <v>498</v>
      </c>
      <c r="H194" t="s">
        <v>499</v>
      </c>
      <c r="I194" s="13" t="s">
        <v>2025</v>
      </c>
      <c r="J194" s="13" t="s">
        <v>2025</v>
      </c>
      <c r="K194" s="13"/>
      <c r="L194" s="13"/>
      <c r="M194" s="13"/>
      <c r="N19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94" t="s">
        <v>2183</v>
      </c>
    </row>
    <row r="195" spans="1:15" ht="15" customHeight="1" x14ac:dyDescent="0.25">
      <c r="A195">
        <v>181</v>
      </c>
      <c r="B195" s="9">
        <v>42395</v>
      </c>
      <c r="C195" t="s">
        <v>326</v>
      </c>
      <c r="D195" t="s">
        <v>15</v>
      </c>
      <c r="E195" s="20">
        <v>43355655</v>
      </c>
      <c r="F195" t="s">
        <v>500</v>
      </c>
      <c r="G195" t="s">
        <v>501</v>
      </c>
      <c r="H195" t="s">
        <v>502</v>
      </c>
      <c r="I195" s="13" t="s">
        <v>2025</v>
      </c>
      <c r="J195" s="13" t="s">
        <v>2025</v>
      </c>
      <c r="K195" s="13" t="s">
        <v>2025</v>
      </c>
      <c r="L195" s="13" t="s">
        <v>2025</v>
      </c>
      <c r="M195" s="13" t="s">
        <v>2025</v>
      </c>
      <c r="N19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95" s="31" t="s">
        <v>3150</v>
      </c>
    </row>
    <row r="196" spans="1:15" ht="15" customHeight="1" x14ac:dyDescent="0.25">
      <c r="A196">
        <v>182</v>
      </c>
      <c r="B196" s="9">
        <v>42395</v>
      </c>
      <c r="C196" t="s">
        <v>326</v>
      </c>
      <c r="D196" t="s">
        <v>15</v>
      </c>
      <c r="E196" s="20">
        <v>44556255</v>
      </c>
      <c r="F196" t="s">
        <v>503</v>
      </c>
      <c r="G196" t="s">
        <v>504</v>
      </c>
      <c r="H196" t="s">
        <v>505</v>
      </c>
      <c r="I196" s="13" t="s">
        <v>2025</v>
      </c>
      <c r="J196" s="13" t="s">
        <v>2025</v>
      </c>
      <c r="K196" s="13" t="s">
        <v>2025</v>
      </c>
      <c r="L196" s="13" t="s">
        <v>2025</v>
      </c>
      <c r="M196" s="13" t="s">
        <v>2025</v>
      </c>
      <c r="N19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96" s="31" t="s">
        <v>3150</v>
      </c>
    </row>
    <row r="197" spans="1:15" ht="15" customHeight="1" x14ac:dyDescent="0.25">
      <c r="A197">
        <v>183</v>
      </c>
      <c r="B197" s="9">
        <v>42395</v>
      </c>
      <c r="C197" t="s">
        <v>326</v>
      </c>
      <c r="D197" t="s">
        <v>71</v>
      </c>
      <c r="E197" s="20">
        <v>44526271</v>
      </c>
      <c r="F197" t="s">
        <v>506</v>
      </c>
      <c r="G197" t="s">
        <v>496</v>
      </c>
      <c r="H197" t="s">
        <v>507</v>
      </c>
      <c r="I197" s="13" t="s">
        <v>2025</v>
      </c>
      <c r="J197" s="13" t="s">
        <v>2025</v>
      </c>
      <c r="K197" s="13"/>
      <c r="L197" s="13"/>
      <c r="M197" s="13"/>
      <c r="N19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97" t="s">
        <v>2183</v>
      </c>
    </row>
    <row r="198" spans="1:15" ht="15" customHeight="1" x14ac:dyDescent="0.25">
      <c r="A198">
        <v>184</v>
      </c>
      <c r="B198" s="9">
        <v>42395</v>
      </c>
      <c r="C198" t="s">
        <v>326</v>
      </c>
      <c r="D198" t="s">
        <v>71</v>
      </c>
      <c r="E198" s="20">
        <v>46481451</v>
      </c>
      <c r="F198" t="s">
        <v>508</v>
      </c>
      <c r="G198" t="s">
        <v>509</v>
      </c>
      <c r="H198" t="s">
        <v>510</v>
      </c>
      <c r="I198" s="13" t="s">
        <v>2025</v>
      </c>
      <c r="J198" s="13" t="s">
        <v>2025</v>
      </c>
      <c r="K198" s="13"/>
      <c r="L198" s="13"/>
      <c r="M198" s="13"/>
      <c r="N19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98" t="s">
        <v>2183</v>
      </c>
    </row>
    <row r="199" spans="1:15" ht="15" customHeight="1" x14ac:dyDescent="0.25">
      <c r="A199">
        <v>185</v>
      </c>
      <c r="B199" s="9">
        <v>42395</v>
      </c>
      <c r="C199" t="s">
        <v>326</v>
      </c>
      <c r="D199" t="s">
        <v>71</v>
      </c>
      <c r="E199" s="20">
        <v>71818356</v>
      </c>
      <c r="F199" t="s">
        <v>511</v>
      </c>
      <c r="G199" t="s">
        <v>512</v>
      </c>
      <c r="H199" t="s">
        <v>513</v>
      </c>
      <c r="I199" s="13" t="s">
        <v>2025</v>
      </c>
      <c r="J199" s="13"/>
      <c r="K199" s="13"/>
      <c r="L199" s="13"/>
      <c r="M199" s="13"/>
      <c r="N19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99" t="s">
        <v>2183</v>
      </c>
    </row>
    <row r="200" spans="1:15" ht="15" customHeight="1" x14ac:dyDescent="0.25">
      <c r="A200">
        <v>186</v>
      </c>
      <c r="B200" s="9">
        <v>42395</v>
      </c>
      <c r="C200" t="s">
        <v>326</v>
      </c>
      <c r="D200" t="s">
        <v>71</v>
      </c>
      <c r="E200" s="20">
        <v>44655950</v>
      </c>
      <c r="F200" t="s">
        <v>514</v>
      </c>
      <c r="G200" t="s">
        <v>515</v>
      </c>
      <c r="H200" t="s">
        <v>516</v>
      </c>
      <c r="I200" s="13" t="s">
        <v>2025</v>
      </c>
      <c r="J200" s="13" t="s">
        <v>2025</v>
      </c>
      <c r="K200" s="13"/>
      <c r="L200" s="13"/>
      <c r="M200" s="13"/>
      <c r="N20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00" t="s">
        <v>2183</v>
      </c>
    </row>
    <row r="201" spans="1:15" ht="15" customHeight="1" x14ac:dyDescent="0.25">
      <c r="A201">
        <v>187</v>
      </c>
      <c r="B201" s="9">
        <v>42395</v>
      </c>
      <c r="C201" t="s">
        <v>326</v>
      </c>
      <c r="D201" t="s">
        <v>71</v>
      </c>
      <c r="E201" s="20">
        <v>46884472</v>
      </c>
      <c r="F201" t="s">
        <v>382</v>
      </c>
      <c r="G201" t="s">
        <v>517</v>
      </c>
      <c r="H201" t="s">
        <v>518</v>
      </c>
      <c r="I201" s="13" t="s">
        <v>2025</v>
      </c>
      <c r="J201" s="13" t="s">
        <v>2025</v>
      </c>
      <c r="K201" s="13"/>
      <c r="L201" s="13"/>
      <c r="M201" s="13"/>
      <c r="N20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01" t="s">
        <v>2183</v>
      </c>
    </row>
    <row r="202" spans="1:15" ht="15" customHeight="1" x14ac:dyDescent="0.25">
      <c r="A202">
        <v>188</v>
      </c>
      <c r="B202" s="9">
        <v>42395</v>
      </c>
      <c r="C202" t="s">
        <v>326</v>
      </c>
      <c r="D202" t="s">
        <v>71</v>
      </c>
      <c r="E202" s="20">
        <v>47684551</v>
      </c>
      <c r="F202" t="s">
        <v>519</v>
      </c>
      <c r="G202" t="s">
        <v>447</v>
      </c>
      <c r="H202" t="s">
        <v>520</v>
      </c>
      <c r="I202" s="13" t="s">
        <v>2025</v>
      </c>
      <c r="J202" s="13"/>
      <c r="K202" s="13"/>
      <c r="L202" s="13"/>
      <c r="M202" s="13"/>
      <c r="N20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02" t="s">
        <v>2183</v>
      </c>
    </row>
    <row r="203" spans="1:15" ht="15" customHeight="1" x14ac:dyDescent="0.25">
      <c r="A203">
        <v>189</v>
      </c>
      <c r="B203" s="9">
        <v>42395</v>
      </c>
      <c r="C203" t="s">
        <v>326</v>
      </c>
      <c r="D203" t="s">
        <v>71</v>
      </c>
      <c r="E203" s="20">
        <v>70668938</v>
      </c>
      <c r="F203" t="s">
        <v>521</v>
      </c>
      <c r="G203" t="s">
        <v>5</v>
      </c>
      <c r="H203" t="s">
        <v>522</v>
      </c>
      <c r="I203" s="13" t="s">
        <v>2025</v>
      </c>
      <c r="J203" s="13" t="s">
        <v>2025</v>
      </c>
      <c r="K203" s="13"/>
      <c r="L203" s="13"/>
      <c r="M203" s="13"/>
      <c r="N20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03" t="s">
        <v>2183</v>
      </c>
    </row>
    <row r="204" spans="1:15" ht="15" customHeight="1" x14ac:dyDescent="0.25">
      <c r="A204">
        <v>190</v>
      </c>
      <c r="B204" s="9">
        <v>42395</v>
      </c>
      <c r="C204" t="s">
        <v>326</v>
      </c>
      <c r="D204" t="s">
        <v>71</v>
      </c>
      <c r="E204" s="20">
        <v>71085791</v>
      </c>
      <c r="F204" t="s">
        <v>515</v>
      </c>
      <c r="G204" t="s">
        <v>370</v>
      </c>
      <c r="H204" t="s">
        <v>523</v>
      </c>
      <c r="I204" s="13" t="s">
        <v>2025</v>
      </c>
      <c r="J204" s="13"/>
      <c r="K204" s="13"/>
      <c r="L204" s="13"/>
      <c r="M204" s="13"/>
      <c r="N20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04" t="s">
        <v>2183</v>
      </c>
    </row>
    <row r="205" spans="1:15" ht="15" customHeight="1" x14ac:dyDescent="0.25">
      <c r="A205">
        <v>191</v>
      </c>
      <c r="B205" s="9">
        <v>42395</v>
      </c>
      <c r="C205" t="s">
        <v>326</v>
      </c>
      <c r="D205" t="s">
        <v>71</v>
      </c>
      <c r="E205" s="20">
        <v>70305862</v>
      </c>
      <c r="F205" t="s">
        <v>524</v>
      </c>
      <c r="G205" t="s">
        <v>331</v>
      </c>
      <c r="H205" t="s">
        <v>525</v>
      </c>
      <c r="I205" s="13" t="s">
        <v>2025</v>
      </c>
      <c r="J205" s="13"/>
      <c r="K205" s="13"/>
      <c r="L205" s="13"/>
      <c r="M205" s="13"/>
      <c r="N20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05" t="s">
        <v>2183</v>
      </c>
    </row>
    <row r="206" spans="1:15" ht="15" customHeight="1" x14ac:dyDescent="0.25">
      <c r="A206">
        <v>192</v>
      </c>
      <c r="B206" s="9">
        <v>42395</v>
      </c>
      <c r="C206" t="s">
        <v>326</v>
      </c>
      <c r="D206" t="s">
        <v>71</v>
      </c>
      <c r="E206" s="20">
        <v>45419757</v>
      </c>
      <c r="F206" t="s">
        <v>526</v>
      </c>
      <c r="G206" t="s">
        <v>527</v>
      </c>
      <c r="H206" t="s">
        <v>528</v>
      </c>
      <c r="I206" s="13" t="s">
        <v>2025</v>
      </c>
      <c r="J206" s="13" t="s">
        <v>2025</v>
      </c>
      <c r="K206" s="13"/>
      <c r="L206" s="13"/>
      <c r="M206" s="13"/>
      <c r="N20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06" t="s">
        <v>2183</v>
      </c>
    </row>
    <row r="207" spans="1:15" ht="15" customHeight="1" x14ac:dyDescent="0.25">
      <c r="A207">
        <v>193</v>
      </c>
      <c r="B207" s="9">
        <v>42395</v>
      </c>
      <c r="C207" t="s">
        <v>326</v>
      </c>
      <c r="D207" t="s">
        <v>71</v>
      </c>
      <c r="E207" s="20">
        <v>45638957</v>
      </c>
      <c r="F207" t="s">
        <v>529</v>
      </c>
      <c r="G207" t="s">
        <v>530</v>
      </c>
      <c r="H207" t="s">
        <v>531</v>
      </c>
      <c r="I207" s="13" t="s">
        <v>2025</v>
      </c>
      <c r="J207" s="13"/>
      <c r="K207" s="13"/>
      <c r="L207" s="13"/>
      <c r="M207" s="13"/>
      <c r="N20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07" t="s">
        <v>2183</v>
      </c>
    </row>
    <row r="208" spans="1:15" ht="15" customHeight="1" x14ac:dyDescent="0.25">
      <c r="A208">
        <v>194</v>
      </c>
      <c r="B208" s="9">
        <v>42395</v>
      </c>
      <c r="C208" t="s">
        <v>326</v>
      </c>
      <c r="D208" t="s">
        <v>71</v>
      </c>
      <c r="E208" s="20">
        <v>44679356</v>
      </c>
      <c r="F208" t="s">
        <v>532</v>
      </c>
      <c r="G208" t="s">
        <v>533</v>
      </c>
      <c r="H208" t="s">
        <v>534</v>
      </c>
      <c r="I208" s="13" t="s">
        <v>2025</v>
      </c>
      <c r="J208" s="13" t="s">
        <v>2025</v>
      </c>
      <c r="K208" s="13"/>
      <c r="L208" s="13"/>
      <c r="M208" s="13"/>
      <c r="N20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08" t="s">
        <v>2183</v>
      </c>
    </row>
    <row r="209" spans="1:15" ht="15" customHeight="1" x14ac:dyDescent="0.25">
      <c r="A209">
        <v>195</v>
      </c>
      <c r="B209" s="9">
        <v>42395</v>
      </c>
      <c r="C209" t="s">
        <v>326</v>
      </c>
      <c r="D209" t="s">
        <v>71</v>
      </c>
      <c r="E209" s="20">
        <v>70943091</v>
      </c>
      <c r="F209" t="s">
        <v>479</v>
      </c>
      <c r="G209" t="s">
        <v>535</v>
      </c>
      <c r="H209" t="s">
        <v>536</v>
      </c>
      <c r="I209" s="13" t="s">
        <v>2025</v>
      </c>
      <c r="J209" s="13" t="s">
        <v>2025</v>
      </c>
      <c r="K209" s="13"/>
      <c r="L209" s="13"/>
      <c r="M209" s="13"/>
      <c r="N20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09" t="s">
        <v>2183</v>
      </c>
    </row>
    <row r="210" spans="1:15" ht="15" customHeight="1" x14ac:dyDescent="0.25">
      <c r="A210">
        <v>196</v>
      </c>
      <c r="B210" s="9">
        <v>42395</v>
      </c>
      <c r="C210" t="s">
        <v>326</v>
      </c>
      <c r="D210" t="s">
        <v>71</v>
      </c>
      <c r="E210" s="20">
        <v>71742568</v>
      </c>
      <c r="F210" t="s">
        <v>387</v>
      </c>
      <c r="G210" t="s">
        <v>537</v>
      </c>
      <c r="H210" t="s">
        <v>538</v>
      </c>
      <c r="I210" s="13" t="s">
        <v>2025</v>
      </c>
      <c r="J210" s="13" t="s">
        <v>2025</v>
      </c>
      <c r="K210" s="13"/>
      <c r="L210" s="13"/>
      <c r="M210" s="13"/>
      <c r="N21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10" t="s">
        <v>2183</v>
      </c>
    </row>
    <row r="211" spans="1:15" ht="15" customHeight="1" x14ac:dyDescent="0.25">
      <c r="A211">
        <v>197</v>
      </c>
      <c r="B211" s="9">
        <v>42395</v>
      </c>
      <c r="C211" t="s">
        <v>326</v>
      </c>
      <c r="D211" t="s">
        <v>71</v>
      </c>
      <c r="E211" s="20">
        <v>74144055</v>
      </c>
      <c r="F211" t="s">
        <v>447</v>
      </c>
      <c r="G211" t="s">
        <v>539</v>
      </c>
      <c r="H211" t="s">
        <v>540</v>
      </c>
      <c r="I211" s="13" t="s">
        <v>2025</v>
      </c>
      <c r="J211" s="13" t="s">
        <v>2025</v>
      </c>
      <c r="K211" s="13"/>
      <c r="L211" s="13"/>
      <c r="M211" s="13"/>
      <c r="N21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11" t="s">
        <v>2183</v>
      </c>
    </row>
    <row r="212" spans="1:15" ht="15" customHeight="1" x14ac:dyDescent="0.25">
      <c r="A212">
        <v>198</v>
      </c>
      <c r="B212" s="9">
        <v>42395</v>
      </c>
      <c r="C212" t="s">
        <v>326</v>
      </c>
      <c r="D212" t="s">
        <v>71</v>
      </c>
      <c r="E212" s="20">
        <v>71745335</v>
      </c>
      <c r="F212" t="s">
        <v>541</v>
      </c>
      <c r="G212" t="s">
        <v>372</v>
      </c>
      <c r="H212" t="s">
        <v>542</v>
      </c>
      <c r="I212" s="13" t="s">
        <v>2025</v>
      </c>
      <c r="J212" s="13"/>
      <c r="K212" s="13"/>
      <c r="L212" s="13"/>
      <c r="M212" s="13"/>
      <c r="N21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12" t="s">
        <v>2183</v>
      </c>
    </row>
    <row r="213" spans="1:15" ht="15" customHeight="1" x14ac:dyDescent="0.25">
      <c r="A213">
        <v>199</v>
      </c>
      <c r="B213" s="9">
        <v>42395</v>
      </c>
      <c r="C213" t="s">
        <v>326</v>
      </c>
      <c r="D213" t="s">
        <v>71</v>
      </c>
      <c r="E213" s="20">
        <v>44526186</v>
      </c>
      <c r="F213" t="s">
        <v>543</v>
      </c>
      <c r="G213" t="s">
        <v>544</v>
      </c>
      <c r="H213" t="s">
        <v>545</v>
      </c>
      <c r="I213" s="13" t="s">
        <v>2025</v>
      </c>
      <c r="J213" s="13" t="s">
        <v>2025</v>
      </c>
      <c r="K213" s="13"/>
      <c r="L213" s="13"/>
      <c r="M213" s="13"/>
      <c r="N21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13" t="s">
        <v>2183</v>
      </c>
    </row>
    <row r="214" spans="1:15" ht="15" customHeight="1" x14ac:dyDescent="0.25">
      <c r="A214">
        <v>200</v>
      </c>
      <c r="B214" s="9">
        <v>42395</v>
      </c>
      <c r="C214" t="s">
        <v>326</v>
      </c>
      <c r="D214" t="s">
        <v>71</v>
      </c>
      <c r="E214" s="20">
        <v>47605991</v>
      </c>
      <c r="F214" t="s">
        <v>546</v>
      </c>
      <c r="G214" t="s">
        <v>456</v>
      </c>
      <c r="H214" t="s">
        <v>547</v>
      </c>
      <c r="I214" s="13" t="s">
        <v>2025</v>
      </c>
      <c r="J214" s="13" t="s">
        <v>2025</v>
      </c>
      <c r="K214" s="13" t="s">
        <v>2025</v>
      </c>
      <c r="L214" s="13" t="s">
        <v>2025</v>
      </c>
      <c r="M214" s="13" t="s">
        <v>2025</v>
      </c>
      <c r="N21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14" t="s">
        <v>2183</v>
      </c>
    </row>
    <row r="215" spans="1:15" ht="15" customHeight="1" x14ac:dyDescent="0.25">
      <c r="A215">
        <v>201</v>
      </c>
      <c r="B215" s="9">
        <v>42395</v>
      </c>
      <c r="C215" t="s">
        <v>326</v>
      </c>
      <c r="D215" t="s">
        <v>71</v>
      </c>
      <c r="E215" s="20">
        <v>44446098</v>
      </c>
      <c r="F215" t="s">
        <v>548</v>
      </c>
      <c r="G215" t="s">
        <v>524</v>
      </c>
      <c r="H215" t="s">
        <v>549</v>
      </c>
      <c r="I215" s="13" t="s">
        <v>2025</v>
      </c>
      <c r="J215" s="13" t="s">
        <v>2025</v>
      </c>
      <c r="K215" s="13" t="s">
        <v>2025</v>
      </c>
      <c r="L215" s="13" t="s">
        <v>2025</v>
      </c>
      <c r="M215" s="13" t="s">
        <v>2025</v>
      </c>
      <c r="N21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15" t="s">
        <v>2183</v>
      </c>
    </row>
    <row r="216" spans="1:15" ht="15" customHeight="1" x14ac:dyDescent="0.25">
      <c r="A216">
        <v>202</v>
      </c>
      <c r="B216" s="9">
        <v>42395</v>
      </c>
      <c r="C216" t="s">
        <v>326</v>
      </c>
      <c r="D216" t="s">
        <v>71</v>
      </c>
      <c r="E216" s="20">
        <v>46882998</v>
      </c>
      <c r="F216" t="s">
        <v>550</v>
      </c>
      <c r="G216" t="s">
        <v>372</v>
      </c>
      <c r="H216" t="s">
        <v>551</v>
      </c>
      <c r="I216" s="13" t="s">
        <v>2025</v>
      </c>
      <c r="J216" s="13" t="s">
        <v>2025</v>
      </c>
      <c r="K216" s="13"/>
      <c r="L216" s="13"/>
      <c r="M216" s="13"/>
      <c r="N21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16" t="s">
        <v>2183</v>
      </c>
    </row>
    <row r="217" spans="1:15" ht="15" customHeight="1" x14ac:dyDescent="0.25">
      <c r="A217">
        <v>203</v>
      </c>
      <c r="B217" s="9">
        <v>42395</v>
      </c>
      <c r="C217" t="s">
        <v>326</v>
      </c>
      <c r="D217" t="s">
        <v>71</v>
      </c>
      <c r="E217" s="20">
        <v>44353501</v>
      </c>
      <c r="F217" t="s">
        <v>500</v>
      </c>
      <c r="G217" t="s">
        <v>552</v>
      </c>
      <c r="H217" t="s">
        <v>553</v>
      </c>
      <c r="I217" s="13" t="s">
        <v>2025</v>
      </c>
      <c r="J217" s="13" t="s">
        <v>2025</v>
      </c>
      <c r="K217" s="13"/>
      <c r="L217" s="13"/>
      <c r="M217" s="13"/>
      <c r="N21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17" t="s">
        <v>2183</v>
      </c>
    </row>
    <row r="218" spans="1:15" ht="15" customHeight="1" x14ac:dyDescent="0.25">
      <c r="A218">
        <v>204</v>
      </c>
      <c r="B218" s="9">
        <v>42395</v>
      </c>
      <c r="C218" t="s">
        <v>326</v>
      </c>
      <c r="D218" t="s">
        <v>71</v>
      </c>
      <c r="E218" s="20">
        <v>46861249</v>
      </c>
      <c r="F218" t="s">
        <v>358</v>
      </c>
      <c r="G218" t="s">
        <v>554</v>
      </c>
      <c r="H218" t="s">
        <v>555</v>
      </c>
      <c r="I218" s="13" t="s">
        <v>2025</v>
      </c>
      <c r="J218" s="13" t="s">
        <v>2025</v>
      </c>
      <c r="K218" s="13" t="s">
        <v>2025</v>
      </c>
      <c r="L218" s="13" t="s">
        <v>2025</v>
      </c>
      <c r="M218" s="13" t="s">
        <v>2025</v>
      </c>
      <c r="N21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18" t="s">
        <v>2183</v>
      </c>
    </row>
    <row r="219" spans="1:15" ht="15" customHeight="1" x14ac:dyDescent="0.25">
      <c r="A219">
        <v>205</v>
      </c>
      <c r="B219" s="9">
        <v>42395</v>
      </c>
      <c r="C219" t="s">
        <v>326</v>
      </c>
      <c r="D219" t="s">
        <v>71</v>
      </c>
      <c r="E219" s="20">
        <v>46237881</v>
      </c>
      <c r="F219" t="s">
        <v>170</v>
      </c>
      <c r="G219" t="s">
        <v>556</v>
      </c>
      <c r="H219" t="s">
        <v>557</v>
      </c>
      <c r="I219" s="13" t="s">
        <v>2025</v>
      </c>
      <c r="J219" s="13" t="s">
        <v>2025</v>
      </c>
      <c r="K219" s="13" t="s">
        <v>2025</v>
      </c>
      <c r="L219" s="13" t="s">
        <v>2025</v>
      </c>
      <c r="M219" s="13" t="s">
        <v>2025</v>
      </c>
      <c r="N21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19" t="s">
        <v>2183</v>
      </c>
    </row>
    <row r="220" spans="1:15" ht="15" customHeight="1" x14ac:dyDescent="0.25">
      <c r="A220">
        <v>206</v>
      </c>
      <c r="B220" s="9">
        <v>42395</v>
      </c>
      <c r="C220" t="s">
        <v>326</v>
      </c>
      <c r="D220" t="s">
        <v>17</v>
      </c>
      <c r="E220" s="20">
        <v>44649343</v>
      </c>
      <c r="F220" t="s">
        <v>558</v>
      </c>
      <c r="G220" t="s">
        <v>558</v>
      </c>
      <c r="H220" t="s">
        <v>559</v>
      </c>
      <c r="I220" s="13" t="s">
        <v>2025</v>
      </c>
      <c r="J220" s="13" t="s">
        <v>2025</v>
      </c>
      <c r="K220" s="13"/>
      <c r="L220" s="13"/>
      <c r="M220" s="13"/>
      <c r="N22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20" s="25" t="s">
        <v>2568</v>
      </c>
    </row>
    <row r="221" spans="1:15" ht="15" customHeight="1" x14ac:dyDescent="0.25">
      <c r="A221">
        <v>207</v>
      </c>
      <c r="B221" s="9">
        <v>42395</v>
      </c>
      <c r="C221" t="s">
        <v>326</v>
      </c>
      <c r="D221" t="s">
        <v>560</v>
      </c>
      <c r="E221" s="20">
        <v>47873292</v>
      </c>
      <c r="F221" t="s">
        <v>515</v>
      </c>
      <c r="G221" t="s">
        <v>561</v>
      </c>
      <c r="H221" t="s">
        <v>562</v>
      </c>
      <c r="I221" s="13" t="s">
        <v>2025</v>
      </c>
      <c r="J221" s="13" t="s">
        <v>2025</v>
      </c>
      <c r="K221" s="13"/>
      <c r="L221" s="13"/>
      <c r="M221" s="13"/>
      <c r="N22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21" t="s">
        <v>2183</v>
      </c>
    </row>
    <row r="222" spans="1:15" ht="15" customHeight="1" x14ac:dyDescent="0.25">
      <c r="A222">
        <v>208</v>
      </c>
      <c r="B222" s="9">
        <v>42395</v>
      </c>
      <c r="C222" t="s">
        <v>326</v>
      </c>
      <c r="D222" t="s">
        <v>560</v>
      </c>
      <c r="E222" s="20">
        <v>46883434</v>
      </c>
      <c r="F222" t="s">
        <v>563</v>
      </c>
      <c r="G222" t="s">
        <v>414</v>
      </c>
      <c r="H222" t="s">
        <v>564</v>
      </c>
      <c r="I222" s="13" t="s">
        <v>2025</v>
      </c>
      <c r="J222" s="13" t="s">
        <v>2025</v>
      </c>
      <c r="K222" s="13"/>
      <c r="L222" s="13"/>
      <c r="M222" s="13"/>
      <c r="N22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22" t="s">
        <v>2183</v>
      </c>
    </row>
    <row r="223" spans="1:15" ht="15" customHeight="1" x14ac:dyDescent="0.25">
      <c r="A223">
        <v>209</v>
      </c>
      <c r="B223" s="9">
        <v>42395</v>
      </c>
      <c r="C223" t="s">
        <v>326</v>
      </c>
      <c r="D223" t="s">
        <v>560</v>
      </c>
      <c r="E223" s="20">
        <v>46944687</v>
      </c>
      <c r="F223" t="s">
        <v>565</v>
      </c>
      <c r="G223" t="s">
        <v>566</v>
      </c>
      <c r="H223" t="s">
        <v>567</v>
      </c>
      <c r="I223" s="13" t="s">
        <v>2025</v>
      </c>
      <c r="J223" s="13" t="s">
        <v>2025</v>
      </c>
      <c r="K223" s="13"/>
      <c r="L223" s="13"/>
      <c r="M223" s="13"/>
      <c r="N22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23" t="s">
        <v>2183</v>
      </c>
    </row>
    <row r="224" spans="1:15" ht="15" customHeight="1" x14ac:dyDescent="0.25">
      <c r="A224">
        <v>210</v>
      </c>
      <c r="B224" s="9">
        <v>42395</v>
      </c>
      <c r="C224" t="s">
        <v>326</v>
      </c>
      <c r="D224" t="s">
        <v>560</v>
      </c>
      <c r="E224" s="20">
        <v>45933329</v>
      </c>
      <c r="F224" t="s">
        <v>382</v>
      </c>
      <c r="G224" t="s">
        <v>568</v>
      </c>
      <c r="H224" t="s">
        <v>569</v>
      </c>
      <c r="I224" s="13" t="s">
        <v>2025</v>
      </c>
      <c r="J224" s="13" t="s">
        <v>2025</v>
      </c>
      <c r="K224" s="13"/>
      <c r="L224" s="13"/>
      <c r="M224" s="13" t="s">
        <v>2025</v>
      </c>
      <c r="N22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24" s="25" t="s">
        <v>2568</v>
      </c>
    </row>
    <row r="225" spans="1:15" ht="15" customHeight="1" x14ac:dyDescent="0.25">
      <c r="A225">
        <v>211</v>
      </c>
      <c r="B225" s="9">
        <v>42395</v>
      </c>
      <c r="C225" t="s">
        <v>326</v>
      </c>
      <c r="D225" t="s">
        <v>560</v>
      </c>
      <c r="E225" s="20">
        <v>46964677</v>
      </c>
      <c r="F225" t="s">
        <v>370</v>
      </c>
      <c r="G225" t="s">
        <v>183</v>
      </c>
      <c r="H225" t="s">
        <v>570</v>
      </c>
      <c r="I225" s="13" t="s">
        <v>2025</v>
      </c>
      <c r="J225" s="13" t="s">
        <v>2025</v>
      </c>
      <c r="K225" s="13"/>
      <c r="L225" s="13"/>
      <c r="M225" s="13"/>
      <c r="N22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25" t="s">
        <v>2183</v>
      </c>
    </row>
    <row r="226" spans="1:15" ht="15" customHeight="1" x14ac:dyDescent="0.25">
      <c r="A226">
        <v>212</v>
      </c>
      <c r="B226" s="9">
        <v>42395</v>
      </c>
      <c r="C226" t="s">
        <v>326</v>
      </c>
      <c r="D226" t="s">
        <v>560</v>
      </c>
      <c r="E226" s="20">
        <v>47399619</v>
      </c>
      <c r="F226" t="s">
        <v>571</v>
      </c>
      <c r="G226" t="s">
        <v>383</v>
      </c>
      <c r="H226" t="s">
        <v>549</v>
      </c>
      <c r="I226" s="13" t="s">
        <v>2025</v>
      </c>
      <c r="J226" s="13" t="s">
        <v>2025</v>
      </c>
      <c r="K226" s="13"/>
      <c r="L226" s="13"/>
      <c r="M226" s="13"/>
      <c r="N22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26" t="s">
        <v>2183</v>
      </c>
    </row>
    <row r="227" spans="1:15" ht="15" customHeight="1" x14ac:dyDescent="0.25">
      <c r="A227">
        <v>213</v>
      </c>
      <c r="B227" s="9">
        <v>42395</v>
      </c>
      <c r="C227" t="s">
        <v>326</v>
      </c>
      <c r="D227" t="s">
        <v>19</v>
      </c>
      <c r="E227" s="20">
        <v>44672979</v>
      </c>
      <c r="F227" t="s">
        <v>572</v>
      </c>
      <c r="G227" t="s">
        <v>573</v>
      </c>
      <c r="H227" t="s">
        <v>574</v>
      </c>
      <c r="I227" s="13" t="s">
        <v>2025</v>
      </c>
      <c r="J227" s="13"/>
      <c r="K227" s="13"/>
      <c r="L227" s="13"/>
      <c r="M227" s="13"/>
      <c r="N22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27" t="s">
        <v>2183</v>
      </c>
    </row>
    <row r="228" spans="1:15" ht="15" customHeight="1" x14ac:dyDescent="0.25">
      <c r="A228">
        <v>214</v>
      </c>
      <c r="B228" s="9">
        <v>42395</v>
      </c>
      <c r="C228" t="s">
        <v>326</v>
      </c>
      <c r="D228" t="s">
        <v>19</v>
      </c>
      <c r="E228" s="20">
        <v>23663802</v>
      </c>
      <c r="F228" t="s">
        <v>575</v>
      </c>
      <c r="G228" t="s">
        <v>576</v>
      </c>
      <c r="H228" t="s">
        <v>577</v>
      </c>
      <c r="I228" s="13" t="s">
        <v>2025</v>
      </c>
      <c r="J228" s="13" t="s">
        <v>2025</v>
      </c>
      <c r="K228" s="13"/>
      <c r="L228" s="13"/>
      <c r="M228" s="13"/>
      <c r="N22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28" t="s">
        <v>2183</v>
      </c>
    </row>
    <row r="229" spans="1:15" ht="15" customHeight="1" x14ac:dyDescent="0.25">
      <c r="A229">
        <v>215</v>
      </c>
      <c r="B229" s="9">
        <v>42395</v>
      </c>
      <c r="C229" t="s">
        <v>326</v>
      </c>
      <c r="D229" t="s">
        <v>19</v>
      </c>
      <c r="E229" s="20">
        <v>70340173</v>
      </c>
      <c r="F229" t="s">
        <v>543</v>
      </c>
      <c r="G229" t="s">
        <v>412</v>
      </c>
      <c r="H229" t="s">
        <v>578</v>
      </c>
      <c r="I229" s="13" t="s">
        <v>2025</v>
      </c>
      <c r="J229" s="13" t="s">
        <v>2025</v>
      </c>
      <c r="K229" s="13"/>
      <c r="L229" s="13"/>
      <c r="M229" s="13"/>
      <c r="N22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29" t="s">
        <v>2183</v>
      </c>
    </row>
    <row r="230" spans="1:15" ht="15" customHeight="1" x14ac:dyDescent="0.25">
      <c r="A230">
        <v>216</v>
      </c>
      <c r="B230" s="9">
        <v>42395</v>
      </c>
      <c r="C230" t="s">
        <v>326</v>
      </c>
      <c r="D230" t="s">
        <v>19</v>
      </c>
      <c r="E230" s="20">
        <v>45581775</v>
      </c>
      <c r="F230" t="s">
        <v>579</v>
      </c>
      <c r="G230" t="s">
        <v>580</v>
      </c>
      <c r="H230" t="s">
        <v>581</v>
      </c>
      <c r="I230" s="13" t="s">
        <v>2025</v>
      </c>
      <c r="J230" s="13" t="s">
        <v>2025</v>
      </c>
      <c r="K230" s="13"/>
      <c r="L230" s="13"/>
      <c r="M230" s="13"/>
      <c r="N23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30" t="s">
        <v>2183</v>
      </c>
    </row>
    <row r="231" spans="1:15" ht="15" customHeight="1" x14ac:dyDescent="0.25">
      <c r="A231">
        <v>217</v>
      </c>
      <c r="B231" s="9">
        <v>42395</v>
      </c>
      <c r="C231" t="s">
        <v>326</v>
      </c>
      <c r="D231" t="s">
        <v>52</v>
      </c>
      <c r="E231" s="20">
        <v>43688188</v>
      </c>
      <c r="F231" t="s">
        <v>582</v>
      </c>
      <c r="G231" t="s">
        <v>337</v>
      </c>
      <c r="H231" t="s">
        <v>583</v>
      </c>
      <c r="I231" s="13" t="s">
        <v>2025</v>
      </c>
      <c r="J231" s="13" t="s">
        <v>2025</v>
      </c>
      <c r="K231" s="13" t="s">
        <v>2025</v>
      </c>
      <c r="L231" s="13" t="s">
        <v>2025</v>
      </c>
      <c r="M231" s="13" t="s">
        <v>2025</v>
      </c>
      <c r="N23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31" t="s">
        <v>2183</v>
      </c>
    </row>
    <row r="232" spans="1:15" ht="15" customHeight="1" x14ac:dyDescent="0.25">
      <c r="A232">
        <v>218</v>
      </c>
      <c r="B232" s="9">
        <v>42395</v>
      </c>
      <c r="C232" t="s">
        <v>326</v>
      </c>
      <c r="D232" t="s">
        <v>52</v>
      </c>
      <c r="E232" s="20">
        <v>19929583</v>
      </c>
      <c r="F232" t="s">
        <v>584</v>
      </c>
      <c r="G232" t="s">
        <v>585</v>
      </c>
      <c r="H232" t="s">
        <v>586</v>
      </c>
      <c r="I232" s="13" t="s">
        <v>2025</v>
      </c>
      <c r="J232" s="13" t="s">
        <v>2025</v>
      </c>
      <c r="K232" s="13" t="s">
        <v>2025</v>
      </c>
      <c r="L232" s="13" t="s">
        <v>2025</v>
      </c>
      <c r="M232" s="13" t="s">
        <v>2025</v>
      </c>
      <c r="N23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32" s="31" t="s">
        <v>3150</v>
      </c>
    </row>
    <row r="233" spans="1:15" ht="15" customHeight="1" x14ac:dyDescent="0.25">
      <c r="A233">
        <v>219</v>
      </c>
      <c r="B233" s="9">
        <v>42395</v>
      </c>
      <c r="C233" t="s">
        <v>326</v>
      </c>
      <c r="D233" t="s">
        <v>72</v>
      </c>
      <c r="E233" s="20">
        <v>70036527</v>
      </c>
      <c r="F233" t="s">
        <v>524</v>
      </c>
      <c r="G233" t="s">
        <v>587</v>
      </c>
      <c r="H233" t="s">
        <v>588</v>
      </c>
      <c r="I233" s="13" t="s">
        <v>2025</v>
      </c>
      <c r="J233" s="13" t="s">
        <v>2025</v>
      </c>
      <c r="K233" s="13"/>
      <c r="L233" s="13"/>
      <c r="M233" s="13"/>
      <c r="N23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33" t="s">
        <v>2183</v>
      </c>
    </row>
    <row r="234" spans="1:15" ht="15" customHeight="1" x14ac:dyDescent="0.25">
      <c r="A234">
        <v>220</v>
      </c>
      <c r="B234" s="9">
        <v>42395</v>
      </c>
      <c r="C234" t="s">
        <v>326</v>
      </c>
      <c r="D234" t="s">
        <v>72</v>
      </c>
      <c r="E234" s="20">
        <v>70038846</v>
      </c>
      <c r="F234" t="s">
        <v>423</v>
      </c>
      <c r="G234" t="s">
        <v>589</v>
      </c>
      <c r="H234" t="s">
        <v>590</v>
      </c>
      <c r="I234" s="13" t="s">
        <v>2025</v>
      </c>
      <c r="J234" s="13" t="s">
        <v>2025</v>
      </c>
      <c r="K234" s="13"/>
      <c r="L234" s="13"/>
      <c r="M234" s="13"/>
      <c r="N23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34" t="s">
        <v>2183</v>
      </c>
    </row>
    <row r="235" spans="1:15" ht="15" customHeight="1" x14ac:dyDescent="0.25">
      <c r="A235">
        <v>221</v>
      </c>
      <c r="B235" s="9">
        <v>42395</v>
      </c>
      <c r="C235" t="s">
        <v>326</v>
      </c>
      <c r="D235" t="s">
        <v>72</v>
      </c>
      <c r="E235" s="20">
        <v>47582089</v>
      </c>
      <c r="F235" t="s">
        <v>591</v>
      </c>
      <c r="G235" t="s">
        <v>592</v>
      </c>
      <c r="H235" t="s">
        <v>593</v>
      </c>
      <c r="I235" s="13" t="s">
        <v>2025</v>
      </c>
      <c r="J235" s="13" t="s">
        <v>2025</v>
      </c>
      <c r="K235" s="13" t="s">
        <v>2025</v>
      </c>
      <c r="L235" s="13" t="s">
        <v>2025</v>
      </c>
      <c r="M235" s="13" t="s">
        <v>2025</v>
      </c>
      <c r="N23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35" t="s">
        <v>2183</v>
      </c>
    </row>
    <row r="236" spans="1:15" ht="15" customHeight="1" x14ac:dyDescent="0.25">
      <c r="A236">
        <v>222</v>
      </c>
      <c r="B236" s="9">
        <v>42395</v>
      </c>
      <c r="C236" t="s">
        <v>326</v>
      </c>
      <c r="D236" t="s">
        <v>72</v>
      </c>
      <c r="E236" s="20">
        <v>70130070</v>
      </c>
      <c r="F236" t="s">
        <v>594</v>
      </c>
      <c r="G236" t="s">
        <v>456</v>
      </c>
      <c r="H236" t="s">
        <v>595</v>
      </c>
      <c r="I236" s="13" t="s">
        <v>2025</v>
      </c>
      <c r="J236" s="13"/>
      <c r="K236" s="13"/>
      <c r="L236" s="13"/>
      <c r="M236" s="13"/>
      <c r="N23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36" t="s">
        <v>2183</v>
      </c>
    </row>
    <row r="237" spans="1:15" ht="15" customHeight="1" x14ac:dyDescent="0.25">
      <c r="A237">
        <v>223</v>
      </c>
      <c r="B237" s="9">
        <v>42395</v>
      </c>
      <c r="C237" t="s">
        <v>326</v>
      </c>
      <c r="D237" t="s">
        <v>72</v>
      </c>
      <c r="E237" s="20">
        <v>46432229</v>
      </c>
      <c r="F237" t="s">
        <v>596</v>
      </c>
      <c r="G237" t="s">
        <v>177</v>
      </c>
      <c r="H237" t="s">
        <v>597</v>
      </c>
      <c r="I237" s="13" t="s">
        <v>2025</v>
      </c>
      <c r="J237" s="13" t="s">
        <v>2025</v>
      </c>
      <c r="K237" s="13"/>
      <c r="L237" s="13"/>
      <c r="M237" s="13"/>
      <c r="N23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37" t="s">
        <v>2183</v>
      </c>
    </row>
    <row r="238" spans="1:15" ht="15" customHeight="1" x14ac:dyDescent="0.25">
      <c r="A238">
        <v>224</v>
      </c>
      <c r="B238" s="9">
        <v>42395</v>
      </c>
      <c r="C238" t="s">
        <v>326</v>
      </c>
      <c r="D238" t="s">
        <v>72</v>
      </c>
      <c r="E238" s="20">
        <v>47072104</v>
      </c>
      <c r="F238" t="s">
        <v>598</v>
      </c>
      <c r="G238" t="s">
        <v>599</v>
      </c>
      <c r="H238" t="s">
        <v>600</v>
      </c>
      <c r="I238" s="13" t="s">
        <v>2025</v>
      </c>
      <c r="J238" s="13" t="s">
        <v>2025</v>
      </c>
      <c r="K238" s="13"/>
      <c r="L238" s="13"/>
      <c r="M238" s="13"/>
      <c r="N23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38" t="s">
        <v>2183</v>
      </c>
    </row>
    <row r="239" spans="1:15" ht="15" customHeight="1" x14ac:dyDescent="0.25">
      <c r="A239">
        <v>225</v>
      </c>
      <c r="B239" s="9">
        <v>42395</v>
      </c>
      <c r="C239" t="s">
        <v>326</v>
      </c>
      <c r="D239" t="s">
        <v>72</v>
      </c>
      <c r="E239" s="20">
        <v>46185682</v>
      </c>
      <c r="F239" t="s">
        <v>362</v>
      </c>
      <c r="G239" t="s">
        <v>601</v>
      </c>
      <c r="H239" t="s">
        <v>602</v>
      </c>
      <c r="I239" s="13" t="s">
        <v>2025</v>
      </c>
      <c r="J239" s="13" t="s">
        <v>2025</v>
      </c>
      <c r="K239" s="13"/>
      <c r="L239" s="13"/>
      <c r="M239" s="13"/>
      <c r="N23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39" t="s">
        <v>2183</v>
      </c>
    </row>
    <row r="240" spans="1:15" ht="15" customHeight="1" x14ac:dyDescent="0.25">
      <c r="A240">
        <v>226</v>
      </c>
      <c r="B240" s="9">
        <v>42395</v>
      </c>
      <c r="C240" t="s">
        <v>326</v>
      </c>
      <c r="D240" t="s">
        <v>72</v>
      </c>
      <c r="E240" s="20">
        <v>47660186</v>
      </c>
      <c r="F240" t="s">
        <v>603</v>
      </c>
      <c r="G240" t="s">
        <v>412</v>
      </c>
      <c r="H240" t="s">
        <v>604</v>
      </c>
      <c r="I240" s="13" t="s">
        <v>2025</v>
      </c>
      <c r="J240" s="13" t="s">
        <v>2025</v>
      </c>
      <c r="K240" s="13"/>
      <c r="L240" s="13"/>
      <c r="M240" s="13"/>
      <c r="N24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40" t="s">
        <v>2183</v>
      </c>
    </row>
    <row r="241" spans="1:15" ht="15" customHeight="1" x14ac:dyDescent="0.25">
      <c r="A241">
        <v>227</v>
      </c>
      <c r="B241" s="9">
        <v>42395</v>
      </c>
      <c r="C241" t="s">
        <v>326</v>
      </c>
      <c r="D241" t="s">
        <v>72</v>
      </c>
      <c r="E241" s="20">
        <v>41922203</v>
      </c>
      <c r="F241" t="s">
        <v>605</v>
      </c>
      <c r="G241" t="s">
        <v>598</v>
      </c>
      <c r="H241" t="s">
        <v>606</v>
      </c>
      <c r="I241" s="13" t="s">
        <v>2025</v>
      </c>
      <c r="J241" s="13" t="s">
        <v>2025</v>
      </c>
      <c r="K241" s="13"/>
      <c r="L241" s="13"/>
      <c r="M241" s="13"/>
      <c r="N24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41" t="s">
        <v>2183</v>
      </c>
    </row>
    <row r="242" spans="1:15" ht="15" customHeight="1" x14ac:dyDescent="0.25">
      <c r="A242">
        <v>228</v>
      </c>
      <c r="B242" s="9">
        <v>42395</v>
      </c>
      <c r="C242" t="s">
        <v>326</v>
      </c>
      <c r="D242" t="s">
        <v>72</v>
      </c>
      <c r="E242" s="20">
        <v>47051256</v>
      </c>
      <c r="F242" t="s">
        <v>179</v>
      </c>
      <c r="G242" t="s">
        <v>607</v>
      </c>
      <c r="H242" t="s">
        <v>608</v>
      </c>
      <c r="I242" s="13" t="s">
        <v>2025</v>
      </c>
      <c r="J242" s="13" t="s">
        <v>2025</v>
      </c>
      <c r="K242" s="13"/>
      <c r="L242" s="13"/>
      <c r="M242" s="13"/>
      <c r="N24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42" t="s">
        <v>2183</v>
      </c>
    </row>
    <row r="243" spans="1:15" ht="15" customHeight="1" x14ac:dyDescent="0.25">
      <c r="A243">
        <v>229</v>
      </c>
      <c r="B243" s="9">
        <v>42395</v>
      </c>
      <c r="C243" t="s">
        <v>326</v>
      </c>
      <c r="D243" t="s">
        <v>72</v>
      </c>
      <c r="E243" s="20">
        <v>73598380</v>
      </c>
      <c r="F243" t="s">
        <v>609</v>
      </c>
      <c r="G243" t="s">
        <v>168</v>
      </c>
      <c r="H243" t="s">
        <v>610</v>
      </c>
      <c r="I243" s="13" t="s">
        <v>2025</v>
      </c>
      <c r="J243" s="13" t="s">
        <v>2025</v>
      </c>
      <c r="K243" s="13"/>
      <c r="L243" s="13"/>
      <c r="M243" s="13"/>
      <c r="N24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43" t="s">
        <v>2183</v>
      </c>
    </row>
    <row r="244" spans="1:15" ht="15" customHeight="1" x14ac:dyDescent="0.25">
      <c r="A244">
        <v>230</v>
      </c>
      <c r="B244" s="9">
        <v>42395</v>
      </c>
      <c r="C244" t="s">
        <v>326</v>
      </c>
      <c r="D244" t="s">
        <v>72</v>
      </c>
      <c r="E244" s="20">
        <v>47364414</v>
      </c>
      <c r="F244" t="s">
        <v>563</v>
      </c>
      <c r="G244" t="s">
        <v>611</v>
      </c>
      <c r="H244" t="s">
        <v>612</v>
      </c>
      <c r="I244" s="13" t="s">
        <v>2025</v>
      </c>
      <c r="J244" s="13" t="s">
        <v>2025</v>
      </c>
      <c r="K244" s="13"/>
      <c r="L244" s="13"/>
      <c r="M244" s="13"/>
      <c r="N24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44" t="s">
        <v>2183</v>
      </c>
    </row>
    <row r="245" spans="1:15" ht="15" customHeight="1" x14ac:dyDescent="0.25">
      <c r="A245">
        <v>231</v>
      </c>
      <c r="B245" s="9">
        <v>42395</v>
      </c>
      <c r="C245" t="s">
        <v>326</v>
      </c>
      <c r="D245" t="s">
        <v>72</v>
      </c>
      <c r="E245" s="20">
        <v>45756306</v>
      </c>
      <c r="F245" t="s">
        <v>456</v>
      </c>
      <c r="G245" t="s">
        <v>613</v>
      </c>
      <c r="H245" t="s">
        <v>614</v>
      </c>
      <c r="I245" s="13" t="s">
        <v>2025</v>
      </c>
      <c r="J245" s="13" t="s">
        <v>2025</v>
      </c>
      <c r="K245" s="13"/>
      <c r="L245" s="13"/>
      <c r="M245" s="13"/>
      <c r="N24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45" t="s">
        <v>2183</v>
      </c>
    </row>
    <row r="246" spans="1:15" ht="15" customHeight="1" x14ac:dyDescent="0.25">
      <c r="A246">
        <v>232</v>
      </c>
      <c r="B246" s="9">
        <v>42395</v>
      </c>
      <c r="C246" t="s">
        <v>326</v>
      </c>
      <c r="D246" t="s">
        <v>72</v>
      </c>
      <c r="E246" s="20">
        <v>45605425</v>
      </c>
      <c r="F246" t="s">
        <v>181</v>
      </c>
      <c r="G246" t="s">
        <v>5</v>
      </c>
      <c r="H246" t="s">
        <v>615</v>
      </c>
      <c r="I246" s="13" t="s">
        <v>2025</v>
      </c>
      <c r="J246" s="13" t="s">
        <v>2025</v>
      </c>
      <c r="K246" s="13"/>
      <c r="L246" s="13"/>
      <c r="M246" s="13"/>
      <c r="N24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46" t="s">
        <v>2183</v>
      </c>
    </row>
    <row r="247" spans="1:15" ht="15" customHeight="1" x14ac:dyDescent="0.25">
      <c r="A247">
        <v>233</v>
      </c>
      <c r="B247" s="9">
        <v>42395</v>
      </c>
      <c r="C247" t="s">
        <v>326</v>
      </c>
      <c r="D247" t="s">
        <v>72</v>
      </c>
      <c r="E247" s="20">
        <v>41422973</v>
      </c>
      <c r="F247" t="s">
        <v>616</v>
      </c>
      <c r="G247" t="s">
        <v>370</v>
      </c>
      <c r="H247" t="s">
        <v>617</v>
      </c>
      <c r="I247" s="13" t="s">
        <v>2025</v>
      </c>
      <c r="J247" s="13" t="s">
        <v>2025</v>
      </c>
      <c r="K247" s="13" t="s">
        <v>2025</v>
      </c>
      <c r="L247" s="13" t="s">
        <v>2025</v>
      </c>
      <c r="M247" s="13" t="s">
        <v>2025</v>
      </c>
      <c r="N24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47" t="s">
        <v>2183</v>
      </c>
    </row>
    <row r="248" spans="1:15" ht="15" customHeight="1" x14ac:dyDescent="0.25">
      <c r="A248">
        <v>234</v>
      </c>
      <c r="B248" s="9">
        <v>42395</v>
      </c>
      <c r="C248" t="s">
        <v>326</v>
      </c>
      <c r="D248" t="s">
        <v>72</v>
      </c>
      <c r="E248" s="20">
        <v>45486288</v>
      </c>
      <c r="F248" t="s">
        <v>616</v>
      </c>
      <c r="G248" t="s">
        <v>370</v>
      </c>
      <c r="H248" t="s">
        <v>618</v>
      </c>
      <c r="I248" s="13" t="s">
        <v>2025</v>
      </c>
      <c r="J248" s="13"/>
      <c r="K248" s="13" t="s">
        <v>2025</v>
      </c>
      <c r="L248" s="13" t="s">
        <v>2025</v>
      </c>
      <c r="M248" s="13" t="s">
        <v>2025</v>
      </c>
      <c r="N24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48" t="s">
        <v>2183</v>
      </c>
    </row>
    <row r="249" spans="1:15" ht="15" customHeight="1" x14ac:dyDescent="0.25">
      <c r="A249">
        <v>235</v>
      </c>
      <c r="B249" s="9">
        <v>42395</v>
      </c>
      <c r="C249" t="s">
        <v>326</v>
      </c>
      <c r="D249" t="s">
        <v>72</v>
      </c>
      <c r="E249" s="20">
        <v>46041068</v>
      </c>
      <c r="F249" t="s">
        <v>336</v>
      </c>
      <c r="G249" t="s">
        <v>370</v>
      </c>
      <c r="H249" t="s">
        <v>619</v>
      </c>
      <c r="I249" s="13" t="s">
        <v>2025</v>
      </c>
      <c r="J249" s="13"/>
      <c r="K249" s="13"/>
      <c r="L249" s="13"/>
      <c r="M249" s="13"/>
      <c r="N24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49" t="s">
        <v>2183</v>
      </c>
    </row>
    <row r="250" spans="1:15" ht="15" customHeight="1" x14ac:dyDescent="0.25">
      <c r="A250">
        <v>236</v>
      </c>
      <c r="B250" s="9">
        <v>42395</v>
      </c>
      <c r="C250" t="s">
        <v>326</v>
      </c>
      <c r="D250" t="s">
        <v>72</v>
      </c>
      <c r="E250" s="20">
        <v>70096087</v>
      </c>
      <c r="F250" t="s">
        <v>370</v>
      </c>
      <c r="G250" t="s">
        <v>591</v>
      </c>
      <c r="H250" t="s">
        <v>620</v>
      </c>
      <c r="I250" s="13" t="s">
        <v>2025</v>
      </c>
      <c r="J250" s="13"/>
      <c r="K250" s="13"/>
      <c r="L250" s="13"/>
      <c r="M250" s="13"/>
      <c r="N25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50" t="s">
        <v>2183</v>
      </c>
    </row>
    <row r="251" spans="1:15" ht="15" customHeight="1" x14ac:dyDescent="0.25">
      <c r="A251">
        <v>237</v>
      </c>
      <c r="B251" s="9">
        <v>42395</v>
      </c>
      <c r="C251" t="s">
        <v>326</v>
      </c>
      <c r="D251" t="s">
        <v>72</v>
      </c>
      <c r="E251" s="20">
        <v>73571049</v>
      </c>
      <c r="F251" t="s">
        <v>621</v>
      </c>
      <c r="G251" t="s">
        <v>622</v>
      </c>
      <c r="H251" t="s">
        <v>623</v>
      </c>
      <c r="I251" s="13" t="s">
        <v>2025</v>
      </c>
      <c r="J251" s="13"/>
      <c r="K251" s="13"/>
      <c r="L251" s="13"/>
      <c r="M251" s="13"/>
      <c r="N25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51" t="s">
        <v>2183</v>
      </c>
    </row>
    <row r="252" spans="1:15" ht="15" customHeight="1" x14ac:dyDescent="0.25">
      <c r="A252">
        <v>238</v>
      </c>
      <c r="B252" s="9">
        <v>42395</v>
      </c>
      <c r="C252" t="s">
        <v>326</v>
      </c>
      <c r="D252" t="s">
        <v>72</v>
      </c>
      <c r="E252" s="20">
        <v>70174705</v>
      </c>
      <c r="F252" t="s">
        <v>624</v>
      </c>
      <c r="G252" t="s">
        <v>624</v>
      </c>
      <c r="H252" t="s">
        <v>625</v>
      </c>
      <c r="I252" s="13" t="s">
        <v>2025</v>
      </c>
      <c r="J252" s="13"/>
      <c r="K252" s="13" t="s">
        <v>2025</v>
      </c>
      <c r="L252" s="13" t="s">
        <v>2025</v>
      </c>
      <c r="M252" s="13" t="s">
        <v>2025</v>
      </c>
      <c r="N25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52" t="s">
        <v>2183</v>
      </c>
    </row>
    <row r="253" spans="1:15" ht="15" customHeight="1" x14ac:dyDescent="0.25">
      <c r="A253">
        <v>239</v>
      </c>
      <c r="B253" s="9">
        <v>42395</v>
      </c>
      <c r="C253" t="s">
        <v>326</v>
      </c>
      <c r="D253" t="s">
        <v>53</v>
      </c>
      <c r="E253" s="20">
        <v>47201904</v>
      </c>
      <c r="F253" t="s">
        <v>626</v>
      </c>
      <c r="G253" t="s">
        <v>627</v>
      </c>
      <c r="H253" t="s">
        <v>628</v>
      </c>
      <c r="I253" s="13" t="s">
        <v>2025</v>
      </c>
      <c r="J253" s="13" t="s">
        <v>2025</v>
      </c>
      <c r="K253" s="13"/>
      <c r="L253" s="13"/>
      <c r="M253" s="13"/>
      <c r="N25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53" t="s">
        <v>2183</v>
      </c>
    </row>
    <row r="254" spans="1:15" ht="15" customHeight="1" x14ac:dyDescent="0.25">
      <c r="A254">
        <v>240</v>
      </c>
      <c r="B254" s="9">
        <v>42395</v>
      </c>
      <c r="C254" t="s">
        <v>326</v>
      </c>
      <c r="D254" t="s">
        <v>53</v>
      </c>
      <c r="E254" s="20">
        <v>46525532</v>
      </c>
      <c r="F254" t="s">
        <v>629</v>
      </c>
      <c r="G254" t="s">
        <v>630</v>
      </c>
      <c r="H254" t="s">
        <v>631</v>
      </c>
      <c r="I254" s="13" t="s">
        <v>2025</v>
      </c>
      <c r="J254" s="13"/>
      <c r="K254" s="13"/>
      <c r="L254" s="13"/>
      <c r="M254" s="13"/>
      <c r="N25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54" t="s">
        <v>2183</v>
      </c>
    </row>
    <row r="255" spans="1:15" ht="15" customHeight="1" x14ac:dyDescent="0.25">
      <c r="A255">
        <v>241</v>
      </c>
      <c r="B255" s="9">
        <v>42395</v>
      </c>
      <c r="C255" t="s">
        <v>326</v>
      </c>
      <c r="D255" t="s">
        <v>53</v>
      </c>
      <c r="E255" s="20">
        <v>70007846</v>
      </c>
      <c r="F255" t="s">
        <v>331</v>
      </c>
      <c r="G255" t="s">
        <v>632</v>
      </c>
      <c r="H255" t="s">
        <v>633</v>
      </c>
      <c r="I255" s="13" t="s">
        <v>2025</v>
      </c>
      <c r="J255" s="13" t="s">
        <v>2025</v>
      </c>
      <c r="K255" s="13" t="s">
        <v>2025</v>
      </c>
      <c r="L255" s="13" t="s">
        <v>2025</v>
      </c>
      <c r="M255" s="13" t="s">
        <v>2025</v>
      </c>
      <c r="N25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55" t="s">
        <v>2183</v>
      </c>
    </row>
    <row r="256" spans="1:15" ht="15" customHeight="1" x14ac:dyDescent="0.25">
      <c r="A256">
        <v>242</v>
      </c>
      <c r="B256" s="9">
        <v>42395</v>
      </c>
      <c r="C256" t="s">
        <v>326</v>
      </c>
      <c r="D256" t="s">
        <v>53</v>
      </c>
      <c r="E256" s="20">
        <v>46425864</v>
      </c>
      <c r="F256" t="s">
        <v>634</v>
      </c>
      <c r="G256" t="s">
        <v>635</v>
      </c>
      <c r="H256" t="s">
        <v>636</v>
      </c>
      <c r="I256" s="13" t="s">
        <v>2025</v>
      </c>
      <c r="J256" s="13" t="s">
        <v>2025</v>
      </c>
      <c r="K256" s="13"/>
      <c r="L256" s="13"/>
      <c r="M256" s="13"/>
      <c r="N25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56" t="s">
        <v>2183</v>
      </c>
    </row>
    <row r="257" spans="1:15" ht="15" customHeight="1" x14ac:dyDescent="0.25">
      <c r="A257">
        <v>243</v>
      </c>
      <c r="B257" s="9">
        <v>42395</v>
      </c>
      <c r="C257" t="s">
        <v>326</v>
      </c>
      <c r="D257" t="s">
        <v>2120</v>
      </c>
      <c r="E257" s="20">
        <v>47151202</v>
      </c>
      <c r="F257" t="s">
        <v>434</v>
      </c>
      <c r="G257" t="s">
        <v>458</v>
      </c>
      <c r="H257" t="s">
        <v>637</v>
      </c>
      <c r="I257" s="13" t="s">
        <v>2025</v>
      </c>
      <c r="J257" s="13" t="s">
        <v>2025</v>
      </c>
      <c r="K257" s="13"/>
      <c r="L257" s="13"/>
      <c r="M257" s="13"/>
      <c r="N25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57" t="s">
        <v>2183</v>
      </c>
    </row>
    <row r="258" spans="1:15" ht="15" customHeight="1" x14ac:dyDescent="0.25">
      <c r="A258">
        <v>244</v>
      </c>
      <c r="B258" s="9">
        <v>42395</v>
      </c>
      <c r="C258" t="s">
        <v>326</v>
      </c>
      <c r="D258" t="s">
        <v>2120</v>
      </c>
      <c r="E258" s="20">
        <v>47230970</v>
      </c>
      <c r="F258" t="s">
        <v>638</v>
      </c>
      <c r="G258" t="s">
        <v>517</v>
      </c>
      <c r="H258" t="s">
        <v>639</v>
      </c>
      <c r="I258" s="13" t="s">
        <v>2025</v>
      </c>
      <c r="J258" s="13" t="s">
        <v>2025</v>
      </c>
      <c r="K258" s="13"/>
      <c r="L258" s="13"/>
      <c r="M258" s="13"/>
      <c r="N25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258" t="s">
        <v>2183</v>
      </c>
    </row>
    <row r="259" spans="1:15" ht="15" customHeight="1" x14ac:dyDescent="0.25">
      <c r="A259">
        <v>245</v>
      </c>
      <c r="B259" s="9">
        <v>42395</v>
      </c>
      <c r="C259" t="s">
        <v>1375</v>
      </c>
      <c r="D259" t="s">
        <v>1942</v>
      </c>
      <c r="E259" s="20">
        <v>46356004</v>
      </c>
      <c r="F259" t="s">
        <v>1376</v>
      </c>
      <c r="G259" t="s">
        <v>1377</v>
      </c>
      <c r="H259" t="s">
        <v>1378</v>
      </c>
      <c r="I259" s="13" t="s">
        <v>2025</v>
      </c>
      <c r="J259" s="13" t="s">
        <v>2025</v>
      </c>
      <c r="K259" s="13" t="s">
        <v>2025</v>
      </c>
      <c r="L259" s="13" t="s">
        <v>2025</v>
      </c>
      <c r="M259" s="28" t="s">
        <v>2029</v>
      </c>
      <c r="N25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59" t="s">
        <v>3152</v>
      </c>
    </row>
    <row r="260" spans="1:15" ht="15" customHeight="1" x14ac:dyDescent="0.25">
      <c r="A260">
        <v>246</v>
      </c>
      <c r="B260" s="9">
        <v>42395</v>
      </c>
      <c r="C260" t="s">
        <v>1375</v>
      </c>
      <c r="D260" t="s">
        <v>1942</v>
      </c>
      <c r="E260" s="20">
        <v>45930917</v>
      </c>
      <c r="F260" t="s">
        <v>1379</v>
      </c>
      <c r="G260" t="s">
        <v>1380</v>
      </c>
      <c r="H260" t="s">
        <v>1381</v>
      </c>
      <c r="I260" s="13" t="s">
        <v>2025</v>
      </c>
      <c r="J260" s="13" t="s">
        <v>2025</v>
      </c>
      <c r="K260" s="13" t="s">
        <v>2025</v>
      </c>
      <c r="L260" s="13" t="s">
        <v>2025</v>
      </c>
      <c r="M260" s="28" t="s">
        <v>2029</v>
      </c>
      <c r="N26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60" t="s">
        <v>3152</v>
      </c>
    </row>
    <row r="261" spans="1:15" ht="15" customHeight="1" x14ac:dyDescent="0.25">
      <c r="A261">
        <v>247</v>
      </c>
      <c r="B261" s="9">
        <v>42395</v>
      </c>
      <c r="C261" t="s">
        <v>1375</v>
      </c>
      <c r="D261" t="s">
        <v>1942</v>
      </c>
      <c r="E261" s="20">
        <v>47690796</v>
      </c>
      <c r="F261" t="s">
        <v>543</v>
      </c>
      <c r="G261" t="s">
        <v>176</v>
      </c>
      <c r="H261" t="s">
        <v>1382</v>
      </c>
      <c r="I261" s="13" t="s">
        <v>2025</v>
      </c>
      <c r="J261" s="13" t="s">
        <v>2025</v>
      </c>
      <c r="K261" s="13" t="s">
        <v>2025</v>
      </c>
      <c r="L261" s="13" t="s">
        <v>2025</v>
      </c>
      <c r="M261" s="28" t="s">
        <v>2029</v>
      </c>
      <c r="N26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61" t="s">
        <v>2183</v>
      </c>
    </row>
    <row r="262" spans="1:15" ht="15" customHeight="1" x14ac:dyDescent="0.25">
      <c r="A262">
        <v>248</v>
      </c>
      <c r="B262" s="9">
        <v>42395</v>
      </c>
      <c r="C262" t="s">
        <v>1375</v>
      </c>
      <c r="D262" t="s">
        <v>1942</v>
      </c>
      <c r="E262" s="20">
        <v>43422211</v>
      </c>
      <c r="F262" t="s">
        <v>1383</v>
      </c>
      <c r="G262" t="s">
        <v>458</v>
      </c>
      <c r="H262" t="s">
        <v>1384</v>
      </c>
      <c r="I262" s="13" t="s">
        <v>2025</v>
      </c>
      <c r="J262" s="13" t="s">
        <v>2025</v>
      </c>
      <c r="K262" s="13" t="s">
        <v>2025</v>
      </c>
      <c r="L262" s="13" t="s">
        <v>2025</v>
      </c>
      <c r="M262" s="28" t="s">
        <v>2029</v>
      </c>
      <c r="N26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62" t="s">
        <v>3150</v>
      </c>
    </row>
    <row r="263" spans="1:15" ht="15" customHeight="1" x14ac:dyDescent="0.25">
      <c r="A263">
        <v>249</v>
      </c>
      <c r="B263" s="9">
        <v>42395</v>
      </c>
      <c r="C263" t="s">
        <v>1375</v>
      </c>
      <c r="D263" t="s">
        <v>1942</v>
      </c>
      <c r="E263" s="20">
        <v>70232789</v>
      </c>
      <c r="F263" t="s">
        <v>415</v>
      </c>
      <c r="G263" t="s">
        <v>1385</v>
      </c>
      <c r="H263" t="s">
        <v>1386</v>
      </c>
      <c r="I263" s="13" t="s">
        <v>2025</v>
      </c>
      <c r="J263" s="13" t="s">
        <v>2025</v>
      </c>
      <c r="K263" s="13" t="s">
        <v>2025</v>
      </c>
      <c r="L263" s="13" t="s">
        <v>2025</v>
      </c>
      <c r="M263" s="28" t="s">
        <v>2029</v>
      </c>
      <c r="N26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63" t="s">
        <v>3152</v>
      </c>
    </row>
    <row r="264" spans="1:15" ht="15" customHeight="1" x14ac:dyDescent="0.25">
      <c r="A264">
        <v>250</v>
      </c>
      <c r="B264" s="9">
        <v>42395</v>
      </c>
      <c r="C264" t="s">
        <v>1375</v>
      </c>
      <c r="D264" t="s">
        <v>1942</v>
      </c>
      <c r="E264" s="20">
        <v>40248824</v>
      </c>
      <c r="F264" t="s">
        <v>1387</v>
      </c>
      <c r="G264" t="s">
        <v>1388</v>
      </c>
      <c r="H264" t="s">
        <v>1389</v>
      </c>
      <c r="I264" s="13" t="s">
        <v>2025</v>
      </c>
      <c r="J264" s="13" t="s">
        <v>2025</v>
      </c>
      <c r="K264" s="13" t="s">
        <v>2025</v>
      </c>
      <c r="L264" s="13" t="s">
        <v>2025</v>
      </c>
      <c r="M264" s="28" t="s">
        <v>2029</v>
      </c>
      <c r="N26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64" t="s">
        <v>3152</v>
      </c>
    </row>
    <row r="265" spans="1:15" ht="15" customHeight="1" x14ac:dyDescent="0.25">
      <c r="A265">
        <v>251</v>
      </c>
      <c r="B265" s="9">
        <v>42395</v>
      </c>
      <c r="C265" t="s">
        <v>1375</v>
      </c>
      <c r="D265" t="s">
        <v>1942</v>
      </c>
      <c r="E265" s="20">
        <v>71229401</v>
      </c>
      <c r="F265" t="s">
        <v>469</v>
      </c>
      <c r="G265" t="s">
        <v>1390</v>
      </c>
      <c r="H265" t="s">
        <v>400</v>
      </c>
      <c r="I265" s="13" t="s">
        <v>2025</v>
      </c>
      <c r="J265" s="13" t="s">
        <v>2025</v>
      </c>
      <c r="K265" s="13" t="s">
        <v>2025</v>
      </c>
      <c r="L265" s="13" t="s">
        <v>2025</v>
      </c>
      <c r="M265" s="28" t="s">
        <v>2029</v>
      </c>
      <c r="N26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65" t="s">
        <v>3152</v>
      </c>
    </row>
    <row r="266" spans="1:15" ht="15" customHeight="1" x14ac:dyDescent="0.25">
      <c r="A266">
        <v>252</v>
      </c>
      <c r="B266" s="9">
        <v>42395</v>
      </c>
      <c r="C266" t="s">
        <v>1375</v>
      </c>
      <c r="D266" t="s">
        <v>1942</v>
      </c>
      <c r="E266" s="20">
        <v>46608322</v>
      </c>
      <c r="F266" t="s">
        <v>541</v>
      </c>
      <c r="G266" t="s">
        <v>1037</v>
      </c>
      <c r="H266" t="s">
        <v>459</v>
      </c>
      <c r="I266" s="13" t="s">
        <v>2025</v>
      </c>
      <c r="J266" s="13" t="s">
        <v>2025</v>
      </c>
      <c r="K266" s="13" t="s">
        <v>2025</v>
      </c>
      <c r="L266" s="13" t="s">
        <v>2025</v>
      </c>
      <c r="M266" s="28" t="s">
        <v>2029</v>
      </c>
      <c r="N26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66" t="s">
        <v>3150</v>
      </c>
    </row>
    <row r="267" spans="1:15" ht="15" customHeight="1" x14ac:dyDescent="0.25">
      <c r="A267">
        <v>253</v>
      </c>
      <c r="B267" s="9">
        <v>42395</v>
      </c>
      <c r="C267" t="s">
        <v>1375</v>
      </c>
      <c r="D267" t="s">
        <v>1942</v>
      </c>
      <c r="E267" s="20">
        <v>46368759</v>
      </c>
      <c r="F267" t="s">
        <v>171</v>
      </c>
      <c r="G267" t="s">
        <v>1391</v>
      </c>
      <c r="H267" t="s">
        <v>1392</v>
      </c>
      <c r="I267" s="13" t="s">
        <v>2025</v>
      </c>
      <c r="J267" s="13" t="s">
        <v>2025</v>
      </c>
      <c r="K267" s="13" t="s">
        <v>2025</v>
      </c>
      <c r="L267" s="13" t="s">
        <v>2025</v>
      </c>
      <c r="M267" s="28" t="s">
        <v>2029</v>
      </c>
      <c r="N26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67" t="s">
        <v>3150</v>
      </c>
    </row>
    <row r="268" spans="1:15" ht="15" customHeight="1" x14ac:dyDescent="0.25">
      <c r="A268">
        <v>254</v>
      </c>
      <c r="B268" s="9">
        <v>42395</v>
      </c>
      <c r="C268" t="s">
        <v>1375</v>
      </c>
      <c r="D268" t="s">
        <v>1942</v>
      </c>
      <c r="E268" s="20">
        <v>41874358</v>
      </c>
      <c r="F268" t="s">
        <v>728</v>
      </c>
      <c r="G268" t="s">
        <v>728</v>
      </c>
      <c r="H268" t="s">
        <v>1393</v>
      </c>
      <c r="I268" s="13" t="s">
        <v>2025</v>
      </c>
      <c r="J268" s="13" t="s">
        <v>2025</v>
      </c>
      <c r="K268" s="13" t="s">
        <v>2025</v>
      </c>
      <c r="L268" s="13" t="s">
        <v>2025</v>
      </c>
      <c r="M268" s="28" t="s">
        <v>2029</v>
      </c>
      <c r="N26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68" t="s">
        <v>3150</v>
      </c>
    </row>
    <row r="269" spans="1:15" ht="15" customHeight="1" x14ac:dyDescent="0.25">
      <c r="A269">
        <v>255</v>
      </c>
      <c r="B269" s="9">
        <v>42395</v>
      </c>
      <c r="C269" t="s">
        <v>1375</v>
      </c>
      <c r="D269" t="s">
        <v>1942</v>
      </c>
      <c r="E269" s="20">
        <v>47019109</v>
      </c>
      <c r="F269" t="s">
        <v>682</v>
      </c>
      <c r="G269" t="s">
        <v>1394</v>
      </c>
      <c r="H269" t="s">
        <v>1395</v>
      </c>
      <c r="I269" s="13" t="s">
        <v>2025</v>
      </c>
      <c r="J269" s="13"/>
      <c r="K269" s="13" t="s">
        <v>2025</v>
      </c>
      <c r="L269" s="13" t="s">
        <v>2025</v>
      </c>
      <c r="M269" s="28" t="s">
        <v>2029</v>
      </c>
      <c r="N26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270" spans="1:15" ht="15" customHeight="1" x14ac:dyDescent="0.25">
      <c r="A270">
        <v>256</v>
      </c>
      <c r="B270" s="9">
        <v>42395</v>
      </c>
      <c r="C270" t="s">
        <v>1375</v>
      </c>
      <c r="D270" t="s">
        <v>1942</v>
      </c>
      <c r="E270" s="20">
        <v>47493223</v>
      </c>
      <c r="F270" t="s">
        <v>791</v>
      </c>
      <c r="G270" t="s">
        <v>1396</v>
      </c>
      <c r="H270" t="s">
        <v>1397</v>
      </c>
      <c r="I270" s="13" t="s">
        <v>2025</v>
      </c>
      <c r="J270" s="13"/>
      <c r="K270" s="13" t="s">
        <v>2025</v>
      </c>
      <c r="L270" s="13" t="s">
        <v>2025</v>
      </c>
      <c r="M270" s="28" t="s">
        <v>2029</v>
      </c>
      <c r="N27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271" spans="1:15" ht="15" customHeight="1" x14ac:dyDescent="0.25">
      <c r="A271">
        <v>257</v>
      </c>
      <c r="B271" s="9">
        <v>42395</v>
      </c>
      <c r="C271" t="s">
        <v>1375</v>
      </c>
      <c r="D271" t="s">
        <v>1942</v>
      </c>
      <c r="E271" s="20">
        <v>46751164</v>
      </c>
      <c r="F271" t="s">
        <v>943</v>
      </c>
      <c r="G271" t="s">
        <v>165</v>
      </c>
      <c r="H271" t="s">
        <v>1398</v>
      </c>
      <c r="I271" s="13" t="s">
        <v>2025</v>
      </c>
      <c r="J271" s="13" t="s">
        <v>2025</v>
      </c>
      <c r="K271" s="13" t="s">
        <v>2025</v>
      </c>
      <c r="L271" s="13" t="s">
        <v>2025</v>
      </c>
      <c r="M271" s="28" t="s">
        <v>2029</v>
      </c>
      <c r="N27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71" t="s">
        <v>3150</v>
      </c>
    </row>
    <row r="272" spans="1:15" ht="15" customHeight="1" x14ac:dyDescent="0.25">
      <c r="A272">
        <v>258</v>
      </c>
      <c r="B272" s="9">
        <v>42395</v>
      </c>
      <c r="C272" t="s">
        <v>1375</v>
      </c>
      <c r="D272" t="s">
        <v>1942</v>
      </c>
      <c r="E272" s="20">
        <v>45447698</v>
      </c>
      <c r="F272" t="s">
        <v>1399</v>
      </c>
      <c r="G272" t="s">
        <v>456</v>
      </c>
      <c r="H272" t="s">
        <v>1400</v>
      </c>
      <c r="I272" s="13" t="s">
        <v>2025</v>
      </c>
      <c r="J272" s="13" t="s">
        <v>2025</v>
      </c>
      <c r="K272" s="13" t="s">
        <v>2025</v>
      </c>
      <c r="L272" s="13" t="s">
        <v>2025</v>
      </c>
      <c r="M272" s="28" t="s">
        <v>2029</v>
      </c>
      <c r="N27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72" t="s">
        <v>3150</v>
      </c>
    </row>
    <row r="273" spans="1:15" ht="15" customHeight="1" x14ac:dyDescent="0.25">
      <c r="A273">
        <v>259</v>
      </c>
      <c r="B273" s="9">
        <v>42395</v>
      </c>
      <c r="C273" t="s">
        <v>1375</v>
      </c>
      <c r="D273" t="s">
        <v>1942</v>
      </c>
      <c r="E273" s="20">
        <v>44985052</v>
      </c>
      <c r="F273" t="s">
        <v>1316</v>
      </c>
      <c r="G273" t="s">
        <v>475</v>
      </c>
      <c r="H273" t="s">
        <v>1401</v>
      </c>
      <c r="I273" s="13" t="s">
        <v>2025</v>
      </c>
      <c r="J273" s="13" t="s">
        <v>2025</v>
      </c>
      <c r="K273" s="13" t="s">
        <v>2025</v>
      </c>
      <c r="L273" s="13" t="s">
        <v>2025</v>
      </c>
      <c r="M273" s="28" t="s">
        <v>2029</v>
      </c>
      <c r="N27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73" t="s">
        <v>3152</v>
      </c>
    </row>
    <row r="274" spans="1:15" ht="15" customHeight="1" x14ac:dyDescent="0.25">
      <c r="A274">
        <v>260</v>
      </c>
      <c r="B274" s="9">
        <v>42395</v>
      </c>
      <c r="C274" t="s">
        <v>1375</v>
      </c>
      <c r="D274" t="s">
        <v>1942</v>
      </c>
      <c r="E274" s="20">
        <v>72326387</v>
      </c>
      <c r="F274" t="s">
        <v>1402</v>
      </c>
      <c r="G274" t="s">
        <v>989</v>
      </c>
      <c r="H274" t="s">
        <v>1403</v>
      </c>
      <c r="I274" s="13" t="s">
        <v>2025</v>
      </c>
      <c r="J274" s="13" t="s">
        <v>2025</v>
      </c>
      <c r="K274" s="13" t="s">
        <v>2025</v>
      </c>
      <c r="L274" s="13" t="s">
        <v>2025</v>
      </c>
      <c r="M274" s="28" t="s">
        <v>2029</v>
      </c>
      <c r="N27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74" t="s">
        <v>3150</v>
      </c>
    </row>
    <row r="275" spans="1:15" ht="15" customHeight="1" x14ac:dyDescent="0.25">
      <c r="A275">
        <v>261</v>
      </c>
      <c r="B275" s="9">
        <v>42395</v>
      </c>
      <c r="C275" t="s">
        <v>1375</v>
      </c>
      <c r="D275" t="s">
        <v>1942</v>
      </c>
      <c r="E275" s="20">
        <v>46747359</v>
      </c>
      <c r="F275" t="s">
        <v>407</v>
      </c>
      <c r="G275" t="s">
        <v>8</v>
      </c>
      <c r="H275" t="s">
        <v>1404</v>
      </c>
      <c r="I275" s="13" t="s">
        <v>2025</v>
      </c>
      <c r="J275" s="13" t="s">
        <v>2025</v>
      </c>
      <c r="K275" s="13" t="s">
        <v>2025</v>
      </c>
      <c r="L275" s="13" t="s">
        <v>2025</v>
      </c>
      <c r="M275" s="28" t="s">
        <v>2029</v>
      </c>
      <c r="N27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75" t="s">
        <v>3152</v>
      </c>
    </row>
    <row r="276" spans="1:15" ht="15" customHeight="1" x14ac:dyDescent="0.25">
      <c r="A276">
        <v>262</v>
      </c>
      <c r="B276" s="9">
        <v>42395</v>
      </c>
      <c r="C276" t="s">
        <v>1375</v>
      </c>
      <c r="D276" t="s">
        <v>67</v>
      </c>
      <c r="E276" s="20">
        <v>72126238</v>
      </c>
      <c r="F276" t="s">
        <v>1214</v>
      </c>
      <c r="G276" t="s">
        <v>1167</v>
      </c>
      <c r="H276" t="s">
        <v>1405</v>
      </c>
      <c r="I276" s="13" t="s">
        <v>2025</v>
      </c>
      <c r="J276" s="13" t="s">
        <v>2025</v>
      </c>
      <c r="K276" s="13" t="s">
        <v>2025</v>
      </c>
      <c r="L276" s="13" t="s">
        <v>2025</v>
      </c>
      <c r="M276" s="28" t="s">
        <v>2029</v>
      </c>
      <c r="N27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76" t="s">
        <v>2564</v>
      </c>
    </row>
    <row r="277" spans="1:15" ht="15" customHeight="1" x14ac:dyDescent="0.25">
      <c r="A277">
        <v>263</v>
      </c>
      <c r="B277" s="9">
        <v>42395</v>
      </c>
      <c r="C277" t="s">
        <v>1375</v>
      </c>
      <c r="D277" t="s">
        <v>67</v>
      </c>
      <c r="E277" s="20">
        <v>41568334</v>
      </c>
      <c r="F277" t="s">
        <v>1406</v>
      </c>
      <c r="G277" t="s">
        <v>891</v>
      </c>
      <c r="H277" t="s">
        <v>1407</v>
      </c>
      <c r="I277" s="13" t="s">
        <v>2025</v>
      </c>
      <c r="J277" s="13" t="s">
        <v>2025</v>
      </c>
      <c r="K277" s="13" t="s">
        <v>2025</v>
      </c>
      <c r="L277" s="13" t="s">
        <v>2025</v>
      </c>
      <c r="M277" s="28" t="s">
        <v>2029</v>
      </c>
      <c r="N27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77" t="s">
        <v>2564</v>
      </c>
    </row>
    <row r="278" spans="1:15" ht="15" customHeight="1" x14ac:dyDescent="0.25">
      <c r="A278">
        <v>264</v>
      </c>
      <c r="B278" s="9">
        <v>42395</v>
      </c>
      <c r="C278" t="s">
        <v>1375</v>
      </c>
      <c r="D278" t="s">
        <v>67</v>
      </c>
      <c r="E278" s="20">
        <v>46913873</v>
      </c>
      <c r="F278" t="s">
        <v>1408</v>
      </c>
      <c r="G278" t="s">
        <v>1409</v>
      </c>
      <c r="H278" t="s">
        <v>1410</v>
      </c>
      <c r="I278" s="13" t="s">
        <v>2025</v>
      </c>
      <c r="J278" s="13"/>
      <c r="K278" s="13" t="s">
        <v>2025</v>
      </c>
      <c r="L278" s="13" t="s">
        <v>2025</v>
      </c>
      <c r="M278" s="28" t="s">
        <v>2029</v>
      </c>
      <c r="N27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279" spans="1:15" ht="15" customHeight="1" x14ac:dyDescent="0.25">
      <c r="A279">
        <v>265</v>
      </c>
      <c r="B279" s="9">
        <v>42395</v>
      </c>
      <c r="C279" t="s">
        <v>1375</v>
      </c>
      <c r="D279" t="s">
        <v>67</v>
      </c>
      <c r="E279" s="20">
        <v>44621425</v>
      </c>
      <c r="F279" t="s">
        <v>1411</v>
      </c>
      <c r="G279" t="s">
        <v>694</v>
      </c>
      <c r="H279" t="s">
        <v>1412</v>
      </c>
      <c r="I279" s="13" t="s">
        <v>2025</v>
      </c>
      <c r="J279" s="13" t="s">
        <v>2025</v>
      </c>
      <c r="K279" s="13" t="s">
        <v>2025</v>
      </c>
      <c r="L279" s="13" t="s">
        <v>2026</v>
      </c>
      <c r="M279" s="28" t="s">
        <v>2029</v>
      </c>
      <c r="N27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280" spans="1:15" ht="15" customHeight="1" x14ac:dyDescent="0.25">
      <c r="A280">
        <v>266</v>
      </c>
      <c r="B280" s="9">
        <v>42395</v>
      </c>
      <c r="C280" t="s">
        <v>1375</v>
      </c>
      <c r="D280" t="s">
        <v>67</v>
      </c>
      <c r="E280" s="20">
        <v>44099931</v>
      </c>
      <c r="F280" t="s">
        <v>1413</v>
      </c>
      <c r="G280" t="s">
        <v>348</v>
      </c>
      <c r="H280" t="s">
        <v>1414</v>
      </c>
      <c r="I280" s="13" t="s">
        <v>2025</v>
      </c>
      <c r="J280" s="13"/>
      <c r="K280" s="13" t="s">
        <v>2025</v>
      </c>
      <c r="L280" s="13" t="s">
        <v>2025</v>
      </c>
      <c r="M280" s="28" t="s">
        <v>2029</v>
      </c>
      <c r="N28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281" spans="1:15" ht="15" customHeight="1" x14ac:dyDescent="0.25">
      <c r="A281">
        <v>267</v>
      </c>
      <c r="B281" s="9">
        <v>42395</v>
      </c>
      <c r="C281" t="s">
        <v>1375</v>
      </c>
      <c r="D281" t="s">
        <v>68</v>
      </c>
      <c r="E281" s="20">
        <v>47679402</v>
      </c>
      <c r="F281" t="s">
        <v>1415</v>
      </c>
      <c r="G281" t="s">
        <v>728</v>
      </c>
      <c r="H281" t="s">
        <v>1416</v>
      </c>
      <c r="I281" s="13" t="s">
        <v>2025</v>
      </c>
      <c r="J281" s="13" t="s">
        <v>2025</v>
      </c>
      <c r="K281" s="13" t="s">
        <v>2025</v>
      </c>
      <c r="L281" s="13" t="s">
        <v>2025</v>
      </c>
      <c r="M281" s="28" t="s">
        <v>2029</v>
      </c>
      <c r="N28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81" t="s">
        <v>3150</v>
      </c>
    </row>
    <row r="282" spans="1:15" ht="15" customHeight="1" x14ac:dyDescent="0.25">
      <c r="A282">
        <v>268</v>
      </c>
      <c r="B282" s="9">
        <v>42395</v>
      </c>
      <c r="C282" t="s">
        <v>1375</v>
      </c>
      <c r="D282" t="s">
        <v>68</v>
      </c>
      <c r="E282" s="20">
        <v>47672430</v>
      </c>
      <c r="F282" t="s">
        <v>953</v>
      </c>
      <c r="G282" t="s">
        <v>456</v>
      </c>
      <c r="H282" t="s">
        <v>1417</v>
      </c>
      <c r="I282" s="13" t="s">
        <v>2025</v>
      </c>
      <c r="J282" s="13" t="s">
        <v>2025</v>
      </c>
      <c r="K282" s="13" t="s">
        <v>2025</v>
      </c>
      <c r="L282" s="13"/>
      <c r="M282" s="28" t="s">
        <v>2029</v>
      </c>
      <c r="N28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283" spans="1:15" ht="15" customHeight="1" x14ac:dyDescent="0.25">
      <c r="A283">
        <v>269</v>
      </c>
      <c r="B283" s="9">
        <v>42395</v>
      </c>
      <c r="C283" t="s">
        <v>1375</v>
      </c>
      <c r="D283" t="s">
        <v>68</v>
      </c>
      <c r="E283" s="20">
        <v>46089891</v>
      </c>
      <c r="F283" t="s">
        <v>563</v>
      </c>
      <c r="G283" t="s">
        <v>920</v>
      </c>
      <c r="H283" t="s">
        <v>1418</v>
      </c>
      <c r="I283" s="13" t="s">
        <v>2025</v>
      </c>
      <c r="J283" s="13"/>
      <c r="K283" s="13" t="s">
        <v>2025</v>
      </c>
      <c r="L283" s="13" t="s">
        <v>2025</v>
      </c>
      <c r="M283" s="28" t="s">
        <v>2029</v>
      </c>
      <c r="N28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284" spans="1:15" ht="15" customHeight="1" x14ac:dyDescent="0.25">
      <c r="A284">
        <v>270</v>
      </c>
      <c r="B284" s="9">
        <v>42395</v>
      </c>
      <c r="C284" t="s">
        <v>1375</v>
      </c>
      <c r="D284" t="s">
        <v>68</v>
      </c>
      <c r="E284" s="20">
        <v>70804493</v>
      </c>
      <c r="F284" t="s">
        <v>485</v>
      </c>
      <c r="G284" t="s">
        <v>1419</v>
      </c>
      <c r="H284" t="s">
        <v>1420</v>
      </c>
      <c r="I284" s="13" t="s">
        <v>2025</v>
      </c>
      <c r="J284" s="13" t="s">
        <v>2025</v>
      </c>
      <c r="K284" s="13" t="s">
        <v>2025</v>
      </c>
      <c r="L284" s="13" t="s">
        <v>2025</v>
      </c>
      <c r="M284" s="28" t="s">
        <v>2029</v>
      </c>
      <c r="N28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84" t="s">
        <v>2035</v>
      </c>
    </row>
    <row r="285" spans="1:15" ht="15" customHeight="1" x14ac:dyDescent="0.25">
      <c r="A285">
        <v>271</v>
      </c>
      <c r="B285" s="9">
        <v>42395</v>
      </c>
      <c r="C285" t="s">
        <v>1375</v>
      </c>
      <c r="D285" t="s">
        <v>68</v>
      </c>
      <c r="E285" s="20">
        <v>47646717</v>
      </c>
      <c r="F285" t="s">
        <v>393</v>
      </c>
      <c r="G285" t="s">
        <v>169</v>
      </c>
      <c r="H285" t="s">
        <v>1421</v>
      </c>
      <c r="I285" s="13" t="s">
        <v>2025</v>
      </c>
      <c r="J285" s="13" t="s">
        <v>2025</v>
      </c>
      <c r="K285" s="13" t="s">
        <v>2025</v>
      </c>
      <c r="L285" s="13" t="s">
        <v>2025</v>
      </c>
      <c r="M285" s="28" t="s">
        <v>2029</v>
      </c>
      <c r="N28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85" t="s">
        <v>3150</v>
      </c>
    </row>
    <row r="286" spans="1:15" ht="15" customHeight="1" x14ac:dyDescent="0.25">
      <c r="A286">
        <v>272</v>
      </c>
      <c r="B286" s="9">
        <v>42395</v>
      </c>
      <c r="C286" t="s">
        <v>1375</v>
      </c>
      <c r="D286" t="s">
        <v>68</v>
      </c>
      <c r="E286" s="20">
        <v>72955645</v>
      </c>
      <c r="F286" t="s">
        <v>1422</v>
      </c>
      <c r="G286" t="s">
        <v>1423</v>
      </c>
      <c r="H286" t="s">
        <v>1424</v>
      </c>
      <c r="I286" s="13" t="s">
        <v>2025</v>
      </c>
      <c r="J286" s="13" t="s">
        <v>2025</v>
      </c>
      <c r="K286" s="13" t="s">
        <v>2025</v>
      </c>
      <c r="L286" s="13" t="s">
        <v>2025</v>
      </c>
      <c r="M286" s="28" t="s">
        <v>2029</v>
      </c>
      <c r="N28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86" t="s">
        <v>2035</v>
      </c>
    </row>
    <row r="287" spans="1:15" ht="15" customHeight="1" x14ac:dyDescent="0.25">
      <c r="A287">
        <v>273</v>
      </c>
      <c r="B287" s="9">
        <v>42395</v>
      </c>
      <c r="C287" t="s">
        <v>1375</v>
      </c>
      <c r="D287" t="s">
        <v>68</v>
      </c>
      <c r="E287" s="20">
        <v>47036829</v>
      </c>
      <c r="F287" t="s">
        <v>458</v>
      </c>
      <c r="G287" t="s">
        <v>425</v>
      </c>
      <c r="H287" t="s">
        <v>1425</v>
      </c>
      <c r="I287" s="13" t="s">
        <v>2025</v>
      </c>
      <c r="J287" s="13" t="s">
        <v>2025</v>
      </c>
      <c r="K287" s="13" t="s">
        <v>2025</v>
      </c>
      <c r="L287" s="13" t="s">
        <v>2025</v>
      </c>
      <c r="M287" s="28" t="s">
        <v>2029</v>
      </c>
      <c r="N28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87" t="s">
        <v>2035</v>
      </c>
    </row>
    <row r="288" spans="1:15" ht="15" customHeight="1" x14ac:dyDescent="0.25">
      <c r="A288">
        <v>274</v>
      </c>
      <c r="B288" s="9">
        <v>42395</v>
      </c>
      <c r="C288" t="s">
        <v>1375</v>
      </c>
      <c r="D288" t="s">
        <v>69</v>
      </c>
      <c r="E288" s="20">
        <v>43410615</v>
      </c>
      <c r="F288" t="s">
        <v>972</v>
      </c>
      <c r="G288" t="s">
        <v>12</v>
      </c>
      <c r="H288" t="s">
        <v>1426</v>
      </c>
      <c r="I288" s="13" t="s">
        <v>2025</v>
      </c>
      <c r="J288" s="13"/>
      <c r="K288" s="13" t="s">
        <v>2025</v>
      </c>
      <c r="L288" s="13"/>
      <c r="M288" s="28" t="s">
        <v>2029</v>
      </c>
      <c r="N28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289" spans="1:15" ht="15" customHeight="1" x14ac:dyDescent="0.25">
      <c r="A289">
        <v>275</v>
      </c>
      <c r="B289" s="9">
        <v>42395</v>
      </c>
      <c r="C289" t="s">
        <v>1375</v>
      </c>
      <c r="D289" t="s">
        <v>69</v>
      </c>
      <c r="E289" s="20">
        <v>43185764</v>
      </c>
      <c r="F289" t="s">
        <v>370</v>
      </c>
      <c r="G289" t="s">
        <v>466</v>
      </c>
      <c r="H289" t="s">
        <v>1427</v>
      </c>
      <c r="I289" s="13" t="s">
        <v>2025</v>
      </c>
      <c r="J289" s="13"/>
      <c r="K289" s="13" t="s">
        <v>2025</v>
      </c>
      <c r="L289" s="13"/>
      <c r="M289" s="28" t="s">
        <v>2029</v>
      </c>
      <c r="N28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290" spans="1:15" ht="15" customHeight="1" x14ac:dyDescent="0.25">
      <c r="A290">
        <v>276</v>
      </c>
      <c r="B290" s="9">
        <v>42395</v>
      </c>
      <c r="C290" t="s">
        <v>1375</v>
      </c>
      <c r="D290" t="s">
        <v>69</v>
      </c>
      <c r="E290" s="20">
        <v>44049076</v>
      </c>
      <c r="F290" t="s">
        <v>524</v>
      </c>
      <c r="G290" t="s">
        <v>1061</v>
      </c>
      <c r="H290" t="s">
        <v>1428</v>
      </c>
      <c r="I290" s="13" t="s">
        <v>2025</v>
      </c>
      <c r="J290" s="13"/>
      <c r="K290" s="13" t="s">
        <v>2025</v>
      </c>
      <c r="L290" s="13"/>
      <c r="M290" s="28" t="s">
        <v>2029</v>
      </c>
      <c r="N29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291" spans="1:15" ht="15" customHeight="1" x14ac:dyDescent="0.25">
      <c r="A291">
        <v>277</v>
      </c>
      <c r="B291" s="9">
        <v>42395</v>
      </c>
      <c r="C291" t="s">
        <v>1375</v>
      </c>
      <c r="D291" t="s">
        <v>69</v>
      </c>
      <c r="E291" s="20">
        <v>71490232</v>
      </c>
      <c r="F291" t="s">
        <v>1100</v>
      </c>
      <c r="G291" t="s">
        <v>511</v>
      </c>
      <c r="H291" t="s">
        <v>1429</v>
      </c>
      <c r="I291" s="13" t="s">
        <v>2025</v>
      </c>
      <c r="J291" s="13"/>
      <c r="K291" s="13" t="s">
        <v>2025</v>
      </c>
      <c r="L291" s="13"/>
      <c r="M291" s="28" t="s">
        <v>2029</v>
      </c>
      <c r="N29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292" spans="1:15" ht="15" customHeight="1" x14ac:dyDescent="0.25">
      <c r="A292">
        <v>278</v>
      </c>
      <c r="B292" s="9">
        <v>42395</v>
      </c>
      <c r="C292" t="s">
        <v>1375</v>
      </c>
      <c r="D292" t="s">
        <v>69</v>
      </c>
      <c r="E292" s="20">
        <v>46225842</v>
      </c>
      <c r="F292" t="s">
        <v>372</v>
      </c>
      <c r="G292" t="s">
        <v>1241</v>
      </c>
      <c r="H292" t="s">
        <v>1430</v>
      </c>
      <c r="I292" s="13" t="s">
        <v>2025</v>
      </c>
      <c r="J292" s="13"/>
      <c r="K292" s="13" t="s">
        <v>2025</v>
      </c>
      <c r="L292" s="13"/>
      <c r="M292" s="28" t="s">
        <v>2029</v>
      </c>
      <c r="N29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293" spans="1:15" ht="15" customHeight="1" x14ac:dyDescent="0.25">
      <c r="A293">
        <v>279</v>
      </c>
      <c r="B293" s="9">
        <v>42395</v>
      </c>
      <c r="C293" t="s">
        <v>1375</v>
      </c>
      <c r="D293" t="s">
        <v>69</v>
      </c>
      <c r="E293" s="20">
        <v>46218924</v>
      </c>
      <c r="F293" t="s">
        <v>1431</v>
      </c>
      <c r="G293" t="s">
        <v>1432</v>
      </c>
      <c r="H293" t="s">
        <v>1433</v>
      </c>
      <c r="I293" s="13" t="s">
        <v>2025</v>
      </c>
      <c r="J293" s="13"/>
      <c r="K293" s="13" t="s">
        <v>2025</v>
      </c>
      <c r="L293" s="13"/>
      <c r="M293" s="28" t="s">
        <v>2029</v>
      </c>
      <c r="N29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294" spans="1:15" ht="15" customHeight="1" x14ac:dyDescent="0.25">
      <c r="A294">
        <v>280</v>
      </c>
      <c r="B294" s="9">
        <v>42395</v>
      </c>
      <c r="C294" t="s">
        <v>1375</v>
      </c>
      <c r="D294" t="s">
        <v>70</v>
      </c>
      <c r="E294" s="20">
        <v>47977197</v>
      </c>
      <c r="F294" t="s">
        <v>679</v>
      </c>
      <c r="G294" t="s">
        <v>598</v>
      </c>
      <c r="H294" t="s">
        <v>1434</v>
      </c>
      <c r="I294" s="13" t="s">
        <v>2025</v>
      </c>
      <c r="J294" s="13" t="s">
        <v>2025</v>
      </c>
      <c r="K294" s="13" t="s">
        <v>2025</v>
      </c>
      <c r="L294" s="13" t="s">
        <v>2025</v>
      </c>
      <c r="M294" s="28" t="s">
        <v>2029</v>
      </c>
      <c r="N29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94" t="s">
        <v>2035</v>
      </c>
    </row>
    <row r="295" spans="1:15" ht="15" customHeight="1" x14ac:dyDescent="0.25">
      <c r="A295">
        <v>281</v>
      </c>
      <c r="B295" s="9">
        <v>42395</v>
      </c>
      <c r="C295" t="s">
        <v>1375</v>
      </c>
      <c r="D295" t="s">
        <v>70</v>
      </c>
      <c r="E295" s="20">
        <v>41118878</v>
      </c>
      <c r="F295" t="s">
        <v>436</v>
      </c>
      <c r="G295" t="s">
        <v>475</v>
      </c>
      <c r="H295" t="s">
        <v>1435</v>
      </c>
      <c r="I295" s="13" t="s">
        <v>2025</v>
      </c>
      <c r="J295" s="13"/>
      <c r="K295" s="13" t="s">
        <v>2025</v>
      </c>
      <c r="L295" s="13" t="s">
        <v>2025</v>
      </c>
      <c r="M295" s="28" t="s">
        <v>2029</v>
      </c>
      <c r="N29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296" spans="1:15" ht="15" customHeight="1" x14ac:dyDescent="0.25">
      <c r="A296">
        <v>282</v>
      </c>
      <c r="B296" s="9">
        <v>42395</v>
      </c>
      <c r="C296" t="s">
        <v>1375</v>
      </c>
      <c r="D296" t="s">
        <v>70</v>
      </c>
      <c r="E296" s="20">
        <v>47298964</v>
      </c>
      <c r="F296" t="s">
        <v>1436</v>
      </c>
      <c r="G296" t="s">
        <v>407</v>
      </c>
      <c r="H296" t="s">
        <v>1437</v>
      </c>
      <c r="I296" s="13" t="s">
        <v>2025</v>
      </c>
      <c r="J296" s="13" t="s">
        <v>2025</v>
      </c>
      <c r="K296" s="13" t="s">
        <v>2025</v>
      </c>
      <c r="L296" s="13" t="s">
        <v>2025</v>
      </c>
      <c r="M296" s="28" t="s">
        <v>2029</v>
      </c>
      <c r="N29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96" t="s">
        <v>3150</v>
      </c>
    </row>
    <row r="297" spans="1:15" ht="15" customHeight="1" x14ac:dyDescent="0.25">
      <c r="A297">
        <v>283</v>
      </c>
      <c r="B297" s="9">
        <v>42395</v>
      </c>
      <c r="C297" t="s">
        <v>1375</v>
      </c>
      <c r="D297" t="s">
        <v>70</v>
      </c>
      <c r="E297" s="20">
        <v>70242153</v>
      </c>
      <c r="F297" t="s">
        <v>183</v>
      </c>
      <c r="G297" t="s">
        <v>941</v>
      </c>
      <c r="H297" t="s">
        <v>1438</v>
      </c>
      <c r="I297" s="13" t="s">
        <v>2025</v>
      </c>
      <c r="J297" s="13"/>
      <c r="K297" s="13" t="s">
        <v>2025</v>
      </c>
      <c r="L297" s="13" t="s">
        <v>2025</v>
      </c>
      <c r="M297" s="28" t="s">
        <v>2029</v>
      </c>
      <c r="N29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298" spans="1:15" ht="15" customHeight="1" x14ac:dyDescent="0.25">
      <c r="A298">
        <v>284</v>
      </c>
      <c r="B298" s="9">
        <v>42395</v>
      </c>
      <c r="C298" t="s">
        <v>1375</v>
      </c>
      <c r="D298" t="s">
        <v>70</v>
      </c>
      <c r="E298" s="20">
        <v>46596049</v>
      </c>
      <c r="F298" t="s">
        <v>1439</v>
      </c>
      <c r="G298" t="s">
        <v>1440</v>
      </c>
      <c r="H298" t="s">
        <v>1441</v>
      </c>
      <c r="I298" s="13" t="s">
        <v>2025</v>
      </c>
      <c r="J298" s="13" t="s">
        <v>2025</v>
      </c>
      <c r="K298" s="13" t="s">
        <v>2025</v>
      </c>
      <c r="L298" s="13" t="s">
        <v>2025</v>
      </c>
      <c r="M298" s="28" t="s">
        <v>2029</v>
      </c>
      <c r="N29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298" t="s">
        <v>2035</v>
      </c>
    </row>
    <row r="299" spans="1:15" ht="15" customHeight="1" x14ac:dyDescent="0.25">
      <c r="A299">
        <v>285</v>
      </c>
      <c r="B299" s="9">
        <v>42395</v>
      </c>
      <c r="C299" t="s">
        <v>1375</v>
      </c>
      <c r="D299" t="s">
        <v>70</v>
      </c>
      <c r="E299" s="20">
        <v>43462361</v>
      </c>
      <c r="F299" t="s">
        <v>6</v>
      </c>
      <c r="G299" t="s">
        <v>1442</v>
      </c>
      <c r="H299" t="s">
        <v>1443</v>
      </c>
      <c r="I299" s="13" t="s">
        <v>2025</v>
      </c>
      <c r="J299" s="13"/>
      <c r="K299" s="13" t="s">
        <v>2025</v>
      </c>
      <c r="L299" s="13" t="s">
        <v>2025</v>
      </c>
      <c r="M299" s="28" t="s">
        <v>2029</v>
      </c>
      <c r="N29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00" spans="1:15" ht="15" customHeight="1" x14ac:dyDescent="0.25">
      <c r="A300">
        <v>286</v>
      </c>
      <c r="B300" s="9">
        <v>42395</v>
      </c>
      <c r="C300" t="s">
        <v>1375</v>
      </c>
      <c r="D300" t="s">
        <v>70</v>
      </c>
      <c r="E300" s="20">
        <v>44251319</v>
      </c>
      <c r="F300" t="s">
        <v>848</v>
      </c>
      <c r="G300" t="s">
        <v>1444</v>
      </c>
      <c r="H300" t="s">
        <v>1445</v>
      </c>
      <c r="I300" s="13" t="s">
        <v>2025</v>
      </c>
      <c r="J300" s="13"/>
      <c r="K300" s="13" t="s">
        <v>2025</v>
      </c>
      <c r="L300" s="13" t="s">
        <v>2025</v>
      </c>
      <c r="M300" s="28" t="s">
        <v>2029</v>
      </c>
      <c r="N30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01" spans="1:15" ht="15" customHeight="1" x14ac:dyDescent="0.25">
      <c r="A301">
        <v>287</v>
      </c>
      <c r="B301" s="9">
        <v>42395</v>
      </c>
      <c r="C301" t="s">
        <v>1375</v>
      </c>
      <c r="D301" t="s">
        <v>70</v>
      </c>
      <c r="E301" s="20">
        <v>45902319</v>
      </c>
      <c r="F301" t="s">
        <v>331</v>
      </c>
      <c r="G301" t="s">
        <v>1172</v>
      </c>
      <c r="H301" t="s">
        <v>1446</v>
      </c>
      <c r="I301" s="13" t="s">
        <v>2025</v>
      </c>
      <c r="J301" s="13" t="s">
        <v>2025</v>
      </c>
      <c r="K301" s="13" t="s">
        <v>2025</v>
      </c>
      <c r="L301" s="13" t="s">
        <v>2025</v>
      </c>
      <c r="M301" s="28" t="s">
        <v>2029</v>
      </c>
      <c r="N30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301" t="s">
        <v>2035</v>
      </c>
    </row>
    <row r="302" spans="1:15" ht="15" customHeight="1" x14ac:dyDescent="0.25">
      <c r="A302">
        <v>288</v>
      </c>
      <c r="B302" s="9">
        <v>42395</v>
      </c>
      <c r="C302" t="s">
        <v>1375</v>
      </c>
      <c r="D302" t="s">
        <v>70</v>
      </c>
      <c r="E302" s="20">
        <v>47715262</v>
      </c>
      <c r="F302" t="s">
        <v>362</v>
      </c>
      <c r="G302" t="s">
        <v>1316</v>
      </c>
      <c r="H302" t="s">
        <v>1447</v>
      </c>
      <c r="I302" s="13" t="s">
        <v>2025</v>
      </c>
      <c r="J302" s="13"/>
      <c r="K302" s="13" t="s">
        <v>2025</v>
      </c>
      <c r="L302" s="13" t="s">
        <v>2025</v>
      </c>
      <c r="M302" s="28" t="s">
        <v>2029</v>
      </c>
      <c r="N30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03" spans="1:15" ht="15" customHeight="1" x14ac:dyDescent="0.25">
      <c r="A303">
        <v>289</v>
      </c>
      <c r="B303" s="9">
        <v>42395</v>
      </c>
      <c r="C303" t="s">
        <v>1375</v>
      </c>
      <c r="D303" t="s">
        <v>70</v>
      </c>
      <c r="E303" s="20">
        <v>73332075</v>
      </c>
      <c r="F303" t="s">
        <v>1448</v>
      </c>
      <c r="G303" t="s">
        <v>407</v>
      </c>
      <c r="H303" t="s">
        <v>1449</v>
      </c>
      <c r="I303" s="13" t="s">
        <v>2025</v>
      </c>
      <c r="J303" s="13"/>
      <c r="K303" s="13" t="s">
        <v>2025</v>
      </c>
      <c r="L303" s="13" t="s">
        <v>2025</v>
      </c>
      <c r="M303" s="28" t="s">
        <v>2029</v>
      </c>
      <c r="N30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04" spans="1:15" ht="15" customHeight="1" x14ac:dyDescent="0.25">
      <c r="A304">
        <v>290</v>
      </c>
      <c r="B304" s="9">
        <v>42395</v>
      </c>
      <c r="C304" t="s">
        <v>1375</v>
      </c>
      <c r="D304" t="s">
        <v>70</v>
      </c>
      <c r="E304" s="20">
        <v>47556087</v>
      </c>
      <c r="F304" t="s">
        <v>905</v>
      </c>
      <c r="G304" t="s">
        <v>373</v>
      </c>
      <c r="H304" t="s">
        <v>1450</v>
      </c>
      <c r="I304" s="13" t="s">
        <v>2025</v>
      </c>
      <c r="J304" s="13"/>
      <c r="K304" s="13" t="s">
        <v>2025</v>
      </c>
      <c r="L304" s="13" t="s">
        <v>2025</v>
      </c>
      <c r="M304" s="28" t="s">
        <v>2029</v>
      </c>
      <c r="N30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05" spans="1:15" ht="15" customHeight="1" x14ac:dyDescent="0.25">
      <c r="A305">
        <v>291</v>
      </c>
      <c r="B305" s="9">
        <v>42395</v>
      </c>
      <c r="C305" t="s">
        <v>1375</v>
      </c>
      <c r="D305" t="s">
        <v>19</v>
      </c>
      <c r="E305" s="20">
        <v>44493845</v>
      </c>
      <c r="F305" t="s">
        <v>529</v>
      </c>
      <c r="G305" t="s">
        <v>532</v>
      </c>
      <c r="H305" t="s">
        <v>1451</v>
      </c>
      <c r="I305" s="13" t="s">
        <v>2025</v>
      </c>
      <c r="J305" s="13"/>
      <c r="K305" s="13" t="s">
        <v>2025</v>
      </c>
      <c r="L305" s="13"/>
      <c r="M305" s="28" t="s">
        <v>2029</v>
      </c>
      <c r="N30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06" spans="1:15" ht="15" customHeight="1" x14ac:dyDescent="0.25">
      <c r="A306">
        <v>292</v>
      </c>
      <c r="B306" s="9">
        <v>42395</v>
      </c>
      <c r="C306" t="s">
        <v>1375</v>
      </c>
      <c r="D306" t="s">
        <v>2152</v>
      </c>
      <c r="E306" s="20">
        <v>46785867</v>
      </c>
      <c r="F306" t="s">
        <v>1452</v>
      </c>
      <c r="G306" t="s">
        <v>466</v>
      </c>
      <c r="H306" t="s">
        <v>1453</v>
      </c>
      <c r="I306" s="13" t="s">
        <v>2025</v>
      </c>
      <c r="J306" s="13"/>
      <c r="K306" s="13" t="s">
        <v>2025</v>
      </c>
      <c r="L306" s="13" t="s">
        <v>2025</v>
      </c>
      <c r="M306" s="28" t="s">
        <v>2029</v>
      </c>
      <c r="N30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07" spans="1:15" ht="15" customHeight="1" x14ac:dyDescent="0.25">
      <c r="A307">
        <v>293</v>
      </c>
      <c r="B307" s="9">
        <v>42395</v>
      </c>
      <c r="C307" t="s">
        <v>1375</v>
      </c>
      <c r="D307" t="s">
        <v>2152</v>
      </c>
      <c r="E307" s="20">
        <v>45049591</v>
      </c>
      <c r="F307" t="s">
        <v>880</v>
      </c>
      <c r="G307" t="s">
        <v>1454</v>
      </c>
      <c r="H307" t="s">
        <v>1455</v>
      </c>
      <c r="I307" s="13" t="s">
        <v>2025</v>
      </c>
      <c r="J307" s="13"/>
      <c r="K307" s="13" t="s">
        <v>2025</v>
      </c>
      <c r="L307" s="13" t="s">
        <v>2025</v>
      </c>
      <c r="M307" s="28" t="s">
        <v>2029</v>
      </c>
      <c r="N30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08" spans="1:15" ht="15" customHeight="1" x14ac:dyDescent="0.25">
      <c r="A308">
        <v>294</v>
      </c>
      <c r="B308" s="9">
        <v>42395</v>
      </c>
      <c r="C308" t="s">
        <v>1375</v>
      </c>
      <c r="D308" t="s">
        <v>2152</v>
      </c>
      <c r="E308" s="20">
        <v>46399063</v>
      </c>
      <c r="F308" t="s">
        <v>904</v>
      </c>
      <c r="G308" t="s">
        <v>1456</v>
      </c>
      <c r="H308" t="s">
        <v>1457</v>
      </c>
      <c r="I308" s="13" t="s">
        <v>2025</v>
      </c>
      <c r="J308" s="13" t="s">
        <v>2025</v>
      </c>
      <c r="K308" s="13" t="s">
        <v>2025</v>
      </c>
      <c r="L308" s="13" t="s">
        <v>2025</v>
      </c>
      <c r="M308" s="28" t="s">
        <v>2029</v>
      </c>
      <c r="N30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308" t="s">
        <v>3152</v>
      </c>
    </row>
    <row r="309" spans="1:15" ht="15" customHeight="1" x14ac:dyDescent="0.25">
      <c r="A309">
        <v>295</v>
      </c>
      <c r="B309" s="9">
        <v>42395</v>
      </c>
      <c r="C309" t="s">
        <v>1375</v>
      </c>
      <c r="D309" t="s">
        <v>2152</v>
      </c>
      <c r="E309" s="20">
        <v>45544843</v>
      </c>
      <c r="F309" t="s">
        <v>563</v>
      </c>
      <c r="G309" t="s">
        <v>1458</v>
      </c>
      <c r="H309" t="s">
        <v>1459</v>
      </c>
      <c r="I309" s="13" t="s">
        <v>2025</v>
      </c>
      <c r="J309" s="13" t="s">
        <v>2025</v>
      </c>
      <c r="K309" s="13" t="s">
        <v>2025</v>
      </c>
      <c r="L309" s="13" t="s">
        <v>2025</v>
      </c>
      <c r="M309" s="28" t="s">
        <v>2029</v>
      </c>
      <c r="N30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309" t="s">
        <v>3150</v>
      </c>
    </row>
    <row r="310" spans="1:15" ht="15" customHeight="1" x14ac:dyDescent="0.25">
      <c r="A310">
        <v>296</v>
      </c>
      <c r="B310" s="9">
        <v>42395</v>
      </c>
      <c r="C310" t="s">
        <v>1375</v>
      </c>
      <c r="D310" t="s">
        <v>2152</v>
      </c>
      <c r="E310" s="20">
        <v>47187925</v>
      </c>
      <c r="F310" t="s">
        <v>1460</v>
      </c>
      <c r="G310" t="s">
        <v>1461</v>
      </c>
      <c r="H310" t="s">
        <v>1462</v>
      </c>
      <c r="I310" s="13" t="s">
        <v>2025</v>
      </c>
      <c r="J310" s="13"/>
      <c r="K310" s="13" t="s">
        <v>2025</v>
      </c>
      <c r="L310" s="13" t="s">
        <v>2025</v>
      </c>
      <c r="M310" s="28" t="s">
        <v>2029</v>
      </c>
      <c r="N31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11" spans="1:15" ht="15" customHeight="1" x14ac:dyDescent="0.25">
      <c r="A311">
        <v>297</v>
      </c>
      <c r="B311" s="9">
        <v>42395</v>
      </c>
      <c r="C311" t="s">
        <v>1375</v>
      </c>
      <c r="D311" t="s">
        <v>2152</v>
      </c>
      <c r="E311" s="20">
        <v>41082811</v>
      </c>
      <c r="F311" t="s">
        <v>563</v>
      </c>
      <c r="G311" t="s">
        <v>530</v>
      </c>
      <c r="H311" t="s">
        <v>1463</v>
      </c>
      <c r="I311" s="13" t="s">
        <v>2025</v>
      </c>
      <c r="J311" s="13" t="s">
        <v>2025</v>
      </c>
      <c r="K311" s="13" t="s">
        <v>2025</v>
      </c>
      <c r="L311" s="13" t="s">
        <v>2025</v>
      </c>
      <c r="M311" s="28" t="s">
        <v>2029</v>
      </c>
      <c r="N31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311" t="s">
        <v>3150</v>
      </c>
    </row>
    <row r="312" spans="1:15" ht="15" customHeight="1" x14ac:dyDescent="0.25">
      <c r="A312">
        <v>298</v>
      </c>
      <c r="B312" s="9">
        <v>42395</v>
      </c>
      <c r="C312" t="s">
        <v>1375</v>
      </c>
      <c r="D312" t="s">
        <v>2152</v>
      </c>
      <c r="E312" s="20">
        <v>70163339</v>
      </c>
      <c r="F312" t="s">
        <v>1072</v>
      </c>
      <c r="G312" t="s">
        <v>370</v>
      </c>
      <c r="H312" t="s">
        <v>1464</v>
      </c>
      <c r="I312" s="13" t="s">
        <v>2025</v>
      </c>
      <c r="J312" s="13"/>
      <c r="K312" s="13" t="s">
        <v>2025</v>
      </c>
      <c r="L312" s="13" t="s">
        <v>2025</v>
      </c>
      <c r="M312" s="28" t="s">
        <v>2029</v>
      </c>
      <c r="N31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13" spans="1:15" ht="15" customHeight="1" x14ac:dyDescent="0.25">
      <c r="A313">
        <v>299</v>
      </c>
      <c r="B313" s="9">
        <v>42395</v>
      </c>
      <c r="C313" t="s">
        <v>1375</v>
      </c>
      <c r="D313" t="s">
        <v>2152</v>
      </c>
      <c r="E313" s="20">
        <v>43721309</v>
      </c>
      <c r="F313" t="s">
        <v>526</v>
      </c>
      <c r="G313" t="s">
        <v>1465</v>
      </c>
      <c r="H313" t="s">
        <v>1466</v>
      </c>
      <c r="I313" s="13" t="s">
        <v>2025</v>
      </c>
      <c r="J313" s="13"/>
      <c r="K313" s="13" t="s">
        <v>2025</v>
      </c>
      <c r="L313" s="13" t="s">
        <v>2025</v>
      </c>
      <c r="M313" s="28" t="s">
        <v>2029</v>
      </c>
      <c r="N31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14" spans="1:15" ht="15" customHeight="1" x14ac:dyDescent="0.25">
      <c r="A314">
        <v>300</v>
      </c>
      <c r="B314" s="9">
        <v>42395</v>
      </c>
      <c r="C314" t="s">
        <v>1375</v>
      </c>
      <c r="D314" t="s">
        <v>17</v>
      </c>
      <c r="E314" s="20">
        <v>70121467</v>
      </c>
      <c r="F314" t="s">
        <v>1467</v>
      </c>
      <c r="G314" t="s">
        <v>1468</v>
      </c>
      <c r="H314" t="s">
        <v>1469</v>
      </c>
      <c r="I314" s="13" t="s">
        <v>2025</v>
      </c>
      <c r="J314" s="13" t="s">
        <v>2025</v>
      </c>
      <c r="K314" s="13" t="s">
        <v>2025</v>
      </c>
      <c r="L314" s="13"/>
      <c r="M314" s="28" t="s">
        <v>2029</v>
      </c>
      <c r="N31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15" spans="1:15" ht="15" customHeight="1" x14ac:dyDescent="0.25">
      <c r="A315">
        <v>301</v>
      </c>
      <c r="B315" s="9">
        <v>42395</v>
      </c>
      <c r="C315" t="s">
        <v>1375</v>
      </c>
      <c r="D315" t="s">
        <v>17</v>
      </c>
      <c r="E315" s="20">
        <v>46241765</v>
      </c>
      <c r="F315" t="s">
        <v>1470</v>
      </c>
      <c r="G315" t="s">
        <v>793</v>
      </c>
      <c r="H315" t="s">
        <v>1471</v>
      </c>
      <c r="I315" s="13" t="s">
        <v>2025</v>
      </c>
      <c r="J315" s="13"/>
      <c r="K315" s="13" t="s">
        <v>2025</v>
      </c>
      <c r="L315" s="13"/>
      <c r="M315" s="28" t="s">
        <v>2029</v>
      </c>
      <c r="N31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16" spans="1:15" ht="15" customHeight="1" x14ac:dyDescent="0.25">
      <c r="A316">
        <v>302</v>
      </c>
      <c r="B316" s="9">
        <v>42395</v>
      </c>
      <c r="C316" t="s">
        <v>1375</v>
      </c>
      <c r="D316" t="s">
        <v>17</v>
      </c>
      <c r="E316" s="20">
        <v>46898365</v>
      </c>
      <c r="F316" t="s">
        <v>644</v>
      </c>
      <c r="G316" t="s">
        <v>447</v>
      </c>
      <c r="H316" t="s">
        <v>1472</v>
      </c>
      <c r="I316" s="13" t="s">
        <v>2025</v>
      </c>
      <c r="J316" s="13"/>
      <c r="K316" s="13" t="s">
        <v>2025</v>
      </c>
      <c r="L316" s="13" t="s">
        <v>2025</v>
      </c>
      <c r="M316" s="28" t="s">
        <v>2029</v>
      </c>
      <c r="N31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17" spans="1:15" ht="15" customHeight="1" x14ac:dyDescent="0.25">
      <c r="A317">
        <v>303</v>
      </c>
      <c r="B317" s="9">
        <v>42395</v>
      </c>
      <c r="C317" t="s">
        <v>1375</v>
      </c>
      <c r="D317" t="s">
        <v>17</v>
      </c>
      <c r="E317" s="20">
        <v>20066916</v>
      </c>
      <c r="F317" t="s">
        <v>1473</v>
      </c>
      <c r="G317" t="s">
        <v>654</v>
      </c>
      <c r="H317" t="s">
        <v>1474</v>
      </c>
      <c r="I317" s="13" t="s">
        <v>2025</v>
      </c>
      <c r="J317" s="13"/>
      <c r="K317" s="13" t="s">
        <v>2025</v>
      </c>
      <c r="L317" s="13"/>
      <c r="M317" s="28" t="s">
        <v>2029</v>
      </c>
      <c r="N31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18" spans="1:15" ht="15" customHeight="1" x14ac:dyDescent="0.25">
      <c r="A318">
        <v>304</v>
      </c>
      <c r="B318" s="9">
        <v>42395</v>
      </c>
      <c r="C318" t="s">
        <v>1375</v>
      </c>
      <c r="D318" t="s">
        <v>17</v>
      </c>
      <c r="E318" s="20">
        <v>43708595</v>
      </c>
      <c r="F318" t="s">
        <v>842</v>
      </c>
      <c r="G318" t="s">
        <v>185</v>
      </c>
      <c r="H318" t="s">
        <v>1475</v>
      </c>
      <c r="I318" s="13" t="s">
        <v>2025</v>
      </c>
      <c r="J318" s="13" t="s">
        <v>2025</v>
      </c>
      <c r="K318" s="13" t="s">
        <v>2025</v>
      </c>
      <c r="L318" s="13"/>
      <c r="M318" s="28" t="s">
        <v>2029</v>
      </c>
      <c r="N31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19" spans="1:15" ht="15" customHeight="1" x14ac:dyDescent="0.25">
      <c r="A319">
        <v>305</v>
      </c>
      <c r="B319" s="9">
        <v>42395</v>
      </c>
      <c r="C319" t="s">
        <v>1375</v>
      </c>
      <c r="D319" t="s">
        <v>17</v>
      </c>
      <c r="E319" s="20">
        <v>42096254</v>
      </c>
      <c r="F319" t="s">
        <v>1476</v>
      </c>
      <c r="G319" t="s">
        <v>1477</v>
      </c>
      <c r="H319" t="s">
        <v>1478</v>
      </c>
      <c r="I319" s="13" t="s">
        <v>2025</v>
      </c>
      <c r="J319" s="13"/>
      <c r="K319" s="13" t="s">
        <v>2025</v>
      </c>
      <c r="L319" s="13"/>
      <c r="M319" s="28" t="s">
        <v>2029</v>
      </c>
      <c r="N31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20" spans="1:15" ht="15" customHeight="1" x14ac:dyDescent="0.25">
      <c r="A320">
        <v>306</v>
      </c>
      <c r="B320" s="9">
        <v>42395</v>
      </c>
      <c r="C320" t="s">
        <v>1375</v>
      </c>
      <c r="D320" t="s">
        <v>71</v>
      </c>
      <c r="E320" s="20">
        <v>46246913</v>
      </c>
      <c r="F320" t="s">
        <v>1479</v>
      </c>
      <c r="G320" t="s">
        <v>331</v>
      </c>
      <c r="H320" t="s">
        <v>1480</v>
      </c>
      <c r="I320" s="13" t="s">
        <v>2025</v>
      </c>
      <c r="J320" s="13" t="s">
        <v>2025</v>
      </c>
      <c r="K320" s="13" t="s">
        <v>2025</v>
      </c>
      <c r="L320" s="13" t="s">
        <v>2025</v>
      </c>
      <c r="M320" s="28" t="s">
        <v>2029</v>
      </c>
      <c r="N32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320" t="s">
        <v>3152</v>
      </c>
    </row>
    <row r="321" spans="1:15" ht="15" customHeight="1" x14ac:dyDescent="0.25">
      <c r="A321">
        <v>307</v>
      </c>
      <c r="B321" s="9">
        <v>42395</v>
      </c>
      <c r="C321" t="s">
        <v>1375</v>
      </c>
      <c r="D321" t="s">
        <v>71</v>
      </c>
      <c r="E321" s="20">
        <v>46504753</v>
      </c>
      <c r="F321" t="s">
        <v>373</v>
      </c>
      <c r="G321" t="s">
        <v>328</v>
      </c>
      <c r="H321" t="s">
        <v>1481</v>
      </c>
      <c r="I321" s="13" t="s">
        <v>2025</v>
      </c>
      <c r="J321" s="13" t="s">
        <v>2025</v>
      </c>
      <c r="K321" s="13" t="s">
        <v>2025</v>
      </c>
      <c r="L321" s="13" t="s">
        <v>2025</v>
      </c>
      <c r="M321" s="28" t="s">
        <v>2029</v>
      </c>
      <c r="N32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321" t="s">
        <v>3150</v>
      </c>
    </row>
    <row r="322" spans="1:15" ht="15" customHeight="1" x14ac:dyDescent="0.25">
      <c r="A322">
        <v>308</v>
      </c>
      <c r="B322" s="9">
        <v>42395</v>
      </c>
      <c r="C322" t="s">
        <v>1375</v>
      </c>
      <c r="D322" t="s">
        <v>71</v>
      </c>
      <c r="E322" s="20">
        <v>71530493</v>
      </c>
      <c r="F322" t="s">
        <v>1100</v>
      </c>
      <c r="G322" t="s">
        <v>175</v>
      </c>
      <c r="H322" t="s">
        <v>1482</v>
      </c>
      <c r="I322" s="13" t="s">
        <v>2025</v>
      </c>
      <c r="J322" s="13" t="s">
        <v>2025</v>
      </c>
      <c r="K322" s="13" t="s">
        <v>2025</v>
      </c>
      <c r="L322" s="13" t="s">
        <v>2025</v>
      </c>
      <c r="M322" s="28" t="s">
        <v>2029</v>
      </c>
      <c r="N32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322" t="s">
        <v>3152</v>
      </c>
    </row>
    <row r="323" spans="1:15" ht="15" customHeight="1" x14ac:dyDescent="0.25">
      <c r="A323">
        <v>309</v>
      </c>
      <c r="B323" s="9">
        <v>42395</v>
      </c>
      <c r="C323" t="s">
        <v>1375</v>
      </c>
      <c r="D323" t="s">
        <v>71</v>
      </c>
      <c r="E323" s="20">
        <v>41580503</v>
      </c>
      <c r="F323" t="s">
        <v>385</v>
      </c>
      <c r="G323" t="s">
        <v>1101</v>
      </c>
      <c r="H323" t="s">
        <v>1483</v>
      </c>
      <c r="I323" s="13" t="s">
        <v>2025</v>
      </c>
      <c r="J323" s="13" t="s">
        <v>2025</v>
      </c>
      <c r="K323" s="13" t="s">
        <v>2025</v>
      </c>
      <c r="L323" s="13" t="s">
        <v>2025</v>
      </c>
      <c r="M323" s="28" t="s">
        <v>2029</v>
      </c>
      <c r="N32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323" t="s">
        <v>3152</v>
      </c>
    </row>
    <row r="324" spans="1:15" ht="15" customHeight="1" x14ac:dyDescent="0.25">
      <c r="A324">
        <v>310</v>
      </c>
      <c r="B324" s="9">
        <v>42395</v>
      </c>
      <c r="C324" t="s">
        <v>1375</v>
      </c>
      <c r="D324" t="s">
        <v>71</v>
      </c>
      <c r="E324" s="20">
        <v>72038116</v>
      </c>
      <c r="F324" t="s">
        <v>333</v>
      </c>
      <c r="G324" t="s">
        <v>1484</v>
      </c>
      <c r="H324" t="s">
        <v>1485</v>
      </c>
      <c r="I324" s="13" t="s">
        <v>2025</v>
      </c>
      <c r="J324" s="13" t="s">
        <v>2025</v>
      </c>
      <c r="K324" s="13" t="s">
        <v>2025</v>
      </c>
      <c r="L324" s="13" t="s">
        <v>2025</v>
      </c>
      <c r="M324" s="28" t="s">
        <v>2029</v>
      </c>
      <c r="N32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324" t="s">
        <v>3150</v>
      </c>
    </row>
    <row r="325" spans="1:15" ht="15" customHeight="1" x14ac:dyDescent="0.25">
      <c r="A325">
        <v>311</v>
      </c>
      <c r="B325" s="9">
        <v>42395</v>
      </c>
      <c r="C325" t="s">
        <v>1375</v>
      </c>
      <c r="D325" t="s">
        <v>71</v>
      </c>
      <c r="E325" s="20">
        <v>46180388</v>
      </c>
      <c r="F325" t="s">
        <v>824</v>
      </c>
      <c r="G325" t="s">
        <v>563</v>
      </c>
      <c r="H325" t="s">
        <v>1486</v>
      </c>
      <c r="I325" s="13" t="s">
        <v>2025</v>
      </c>
      <c r="J325" s="13" t="s">
        <v>2025</v>
      </c>
      <c r="K325" s="13" t="s">
        <v>2025</v>
      </c>
      <c r="L325" s="13"/>
      <c r="M325" s="28" t="s">
        <v>2029</v>
      </c>
      <c r="N32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26" spans="1:15" ht="15" customHeight="1" x14ac:dyDescent="0.25">
      <c r="A326">
        <v>312</v>
      </c>
      <c r="B326" s="9">
        <v>42395</v>
      </c>
      <c r="C326" t="s">
        <v>1375</v>
      </c>
      <c r="D326" t="s">
        <v>71</v>
      </c>
      <c r="E326" s="20">
        <v>73187304</v>
      </c>
      <c r="F326" t="s">
        <v>740</v>
      </c>
      <c r="G326" t="s">
        <v>827</v>
      </c>
      <c r="H326" t="s">
        <v>1487</v>
      </c>
      <c r="I326" s="13" t="s">
        <v>2025</v>
      </c>
      <c r="J326" s="13" t="s">
        <v>2025</v>
      </c>
      <c r="K326" s="13" t="s">
        <v>2025</v>
      </c>
      <c r="L326" s="13"/>
      <c r="M326" s="28" t="s">
        <v>2029</v>
      </c>
      <c r="N32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27" spans="1:15" ht="15" customHeight="1" x14ac:dyDescent="0.25">
      <c r="A327">
        <v>313</v>
      </c>
      <c r="B327" s="9">
        <v>42395</v>
      </c>
      <c r="C327" t="s">
        <v>1375</v>
      </c>
      <c r="D327" t="s">
        <v>71</v>
      </c>
      <c r="E327" s="20">
        <v>47260080</v>
      </c>
      <c r="F327" t="s">
        <v>362</v>
      </c>
      <c r="G327" t="s">
        <v>453</v>
      </c>
      <c r="H327" t="s">
        <v>1488</v>
      </c>
      <c r="I327" s="13" t="s">
        <v>2025</v>
      </c>
      <c r="J327" s="13"/>
      <c r="K327" s="13" t="s">
        <v>2025</v>
      </c>
      <c r="L327" s="13"/>
      <c r="M327" s="28" t="s">
        <v>2029</v>
      </c>
      <c r="N32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28" spans="1:15" ht="15" customHeight="1" x14ac:dyDescent="0.25">
      <c r="A328">
        <v>314</v>
      </c>
      <c r="B328" s="9">
        <v>42395</v>
      </c>
      <c r="C328" t="s">
        <v>1375</v>
      </c>
      <c r="D328" t="s">
        <v>71</v>
      </c>
      <c r="E328" s="20">
        <v>46924785</v>
      </c>
      <c r="F328" t="s">
        <v>362</v>
      </c>
      <c r="G328" t="s">
        <v>1489</v>
      </c>
      <c r="H328" t="s">
        <v>1490</v>
      </c>
      <c r="I328" s="13" t="s">
        <v>2025</v>
      </c>
      <c r="J328" s="13" t="s">
        <v>2025</v>
      </c>
      <c r="K328" s="13" t="s">
        <v>2025</v>
      </c>
      <c r="L328" s="13" t="s">
        <v>2025</v>
      </c>
      <c r="M328" s="28" t="s">
        <v>2029</v>
      </c>
      <c r="N32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328" t="s">
        <v>3152</v>
      </c>
    </row>
    <row r="329" spans="1:15" ht="15" customHeight="1" x14ac:dyDescent="0.25">
      <c r="A329">
        <v>315</v>
      </c>
      <c r="B329" s="9">
        <v>42395</v>
      </c>
      <c r="C329" t="s">
        <v>1375</v>
      </c>
      <c r="D329" t="s">
        <v>71</v>
      </c>
      <c r="E329" s="20">
        <v>44639796</v>
      </c>
      <c r="F329" t="s">
        <v>961</v>
      </c>
      <c r="G329" t="s">
        <v>490</v>
      </c>
      <c r="H329" t="s">
        <v>1491</v>
      </c>
      <c r="I329" s="13" t="s">
        <v>2025</v>
      </c>
      <c r="J329" s="13"/>
      <c r="K329" s="13" t="s">
        <v>2025</v>
      </c>
      <c r="L329" s="13"/>
      <c r="M329" s="28" t="s">
        <v>2029</v>
      </c>
      <c r="N32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30" spans="1:15" ht="15" customHeight="1" x14ac:dyDescent="0.25">
      <c r="A330">
        <v>316</v>
      </c>
      <c r="B330" s="9">
        <v>42395</v>
      </c>
      <c r="C330" t="s">
        <v>1375</v>
      </c>
      <c r="D330" t="s">
        <v>71</v>
      </c>
      <c r="E330" s="20">
        <v>42535750</v>
      </c>
      <c r="F330" t="s">
        <v>170</v>
      </c>
      <c r="G330" t="s">
        <v>699</v>
      </c>
      <c r="H330" t="s">
        <v>531</v>
      </c>
      <c r="I330" s="13" t="s">
        <v>2025</v>
      </c>
      <c r="J330" s="13"/>
      <c r="K330" s="13" t="s">
        <v>2025</v>
      </c>
      <c r="L330" s="13"/>
      <c r="M330" s="28" t="s">
        <v>2029</v>
      </c>
      <c r="N33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31" spans="1:15" ht="15" customHeight="1" x14ac:dyDescent="0.25">
      <c r="A331">
        <v>317</v>
      </c>
      <c r="B331" s="9">
        <v>42395</v>
      </c>
      <c r="C331" t="s">
        <v>1375</v>
      </c>
      <c r="D331" t="s">
        <v>71</v>
      </c>
      <c r="E331" s="20">
        <v>47447763</v>
      </c>
      <c r="F331" t="s">
        <v>185</v>
      </c>
      <c r="G331" t="s">
        <v>783</v>
      </c>
      <c r="H331" t="s">
        <v>1492</v>
      </c>
      <c r="I331" s="13" t="s">
        <v>2025</v>
      </c>
      <c r="J331" s="13" t="s">
        <v>2025</v>
      </c>
      <c r="K331" s="13" t="s">
        <v>2025</v>
      </c>
      <c r="L331" s="13"/>
      <c r="M331" s="28" t="s">
        <v>2029</v>
      </c>
      <c r="N33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32" spans="1:15" ht="15" customHeight="1" x14ac:dyDescent="0.25">
      <c r="A332">
        <v>318</v>
      </c>
      <c r="B332" s="9">
        <v>42395</v>
      </c>
      <c r="C332" t="s">
        <v>1375</v>
      </c>
      <c r="D332" t="s">
        <v>71</v>
      </c>
      <c r="E332" s="20">
        <v>70322102</v>
      </c>
      <c r="F332" t="s">
        <v>1493</v>
      </c>
      <c r="G332" t="s">
        <v>1244</v>
      </c>
      <c r="H332" t="s">
        <v>1494</v>
      </c>
      <c r="I332" s="13" t="s">
        <v>2025</v>
      </c>
      <c r="J332" s="13"/>
      <c r="K332" s="13" t="s">
        <v>2025</v>
      </c>
      <c r="L332" s="13"/>
      <c r="M332" s="28" t="s">
        <v>2029</v>
      </c>
      <c r="N33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33" spans="1:15" ht="15" customHeight="1" x14ac:dyDescent="0.25">
      <c r="A333">
        <v>319</v>
      </c>
      <c r="B333" s="9">
        <v>42395</v>
      </c>
      <c r="C333" t="s">
        <v>1375</v>
      </c>
      <c r="D333" t="s">
        <v>71</v>
      </c>
      <c r="E333" s="20">
        <v>73072792</v>
      </c>
      <c r="F333" t="s">
        <v>1495</v>
      </c>
      <c r="G333" t="s">
        <v>543</v>
      </c>
      <c r="H333" t="s">
        <v>1496</v>
      </c>
      <c r="I333" s="13" t="s">
        <v>2025</v>
      </c>
      <c r="J333" s="13"/>
      <c r="K333" s="13" t="s">
        <v>2025</v>
      </c>
      <c r="L333" s="13" t="s">
        <v>2025</v>
      </c>
      <c r="M333" s="28" t="s">
        <v>2029</v>
      </c>
      <c r="N33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34" spans="1:15" ht="15" customHeight="1" x14ac:dyDescent="0.25">
      <c r="A334">
        <v>320</v>
      </c>
      <c r="B334" s="9">
        <v>42395</v>
      </c>
      <c r="C334" t="s">
        <v>1375</v>
      </c>
      <c r="D334" t="s">
        <v>71</v>
      </c>
      <c r="E334" s="20">
        <v>45073490</v>
      </c>
      <c r="F334" t="s">
        <v>1497</v>
      </c>
      <c r="G334" t="s">
        <v>1498</v>
      </c>
      <c r="H334" t="s">
        <v>1499</v>
      </c>
      <c r="I334" s="13" t="s">
        <v>2025</v>
      </c>
      <c r="J334" s="13"/>
      <c r="K334" s="13" t="s">
        <v>2025</v>
      </c>
      <c r="L334" s="13"/>
      <c r="M334" s="28" t="s">
        <v>2029</v>
      </c>
      <c r="N33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35" spans="1:15" ht="15" customHeight="1" x14ac:dyDescent="0.25">
      <c r="A335">
        <v>321</v>
      </c>
      <c r="B335" s="9">
        <v>42395</v>
      </c>
      <c r="C335" t="s">
        <v>1375</v>
      </c>
      <c r="D335" t="s">
        <v>71</v>
      </c>
      <c r="E335" s="20">
        <v>73339255</v>
      </c>
      <c r="F335" t="s">
        <v>640</v>
      </c>
      <c r="G335" t="s">
        <v>961</v>
      </c>
      <c r="H335" t="s">
        <v>1500</v>
      </c>
      <c r="I335" s="13" t="s">
        <v>2025</v>
      </c>
      <c r="J335" s="13"/>
      <c r="K335" s="13" t="s">
        <v>2025</v>
      </c>
      <c r="L335" s="13" t="s">
        <v>2025</v>
      </c>
      <c r="M335" s="28" t="s">
        <v>2029</v>
      </c>
      <c r="N33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36" spans="1:15" ht="15" customHeight="1" x14ac:dyDescent="0.25">
      <c r="A336">
        <v>322</v>
      </c>
      <c r="B336" s="9">
        <v>42395</v>
      </c>
      <c r="C336" t="s">
        <v>1375</v>
      </c>
      <c r="D336" t="s">
        <v>71</v>
      </c>
      <c r="E336" s="20">
        <v>46380790</v>
      </c>
      <c r="F336" t="s">
        <v>473</v>
      </c>
      <c r="G336" t="s">
        <v>1501</v>
      </c>
      <c r="H336" t="s">
        <v>1502</v>
      </c>
      <c r="I336" s="13" t="s">
        <v>2025</v>
      </c>
      <c r="J336" s="13" t="s">
        <v>2025</v>
      </c>
      <c r="K336" s="13" t="s">
        <v>2025</v>
      </c>
      <c r="L336" s="13" t="s">
        <v>2025</v>
      </c>
      <c r="M336" s="28" t="s">
        <v>2029</v>
      </c>
      <c r="N33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336" t="s">
        <v>3150</v>
      </c>
    </row>
    <row r="337" spans="1:15" ht="15" customHeight="1" x14ac:dyDescent="0.25">
      <c r="A337">
        <v>323</v>
      </c>
      <c r="B337" s="9">
        <v>42395</v>
      </c>
      <c r="C337" t="s">
        <v>1375</v>
      </c>
      <c r="D337" t="s">
        <v>71</v>
      </c>
      <c r="E337" s="20">
        <v>46855439</v>
      </c>
      <c r="F337" t="s">
        <v>751</v>
      </c>
      <c r="G337" t="s">
        <v>385</v>
      </c>
      <c r="H337" t="s">
        <v>1503</v>
      </c>
      <c r="I337" s="13" t="s">
        <v>2025</v>
      </c>
      <c r="J337" s="13" t="s">
        <v>2025</v>
      </c>
      <c r="K337" s="13" t="s">
        <v>2025</v>
      </c>
      <c r="L337" s="13"/>
      <c r="M337" s="28" t="s">
        <v>2029</v>
      </c>
      <c r="N33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38" spans="1:15" ht="15" customHeight="1" x14ac:dyDescent="0.25">
      <c r="A338">
        <v>324</v>
      </c>
      <c r="B338" s="9">
        <v>42395</v>
      </c>
      <c r="C338" t="s">
        <v>1375</v>
      </c>
      <c r="D338" t="s">
        <v>71</v>
      </c>
      <c r="E338" s="20">
        <v>47375202</v>
      </c>
      <c r="F338" t="s">
        <v>165</v>
      </c>
      <c r="G338" t="s">
        <v>1072</v>
      </c>
      <c r="H338" t="s">
        <v>1504</v>
      </c>
      <c r="I338" s="13" t="s">
        <v>2025</v>
      </c>
      <c r="J338" s="13" t="s">
        <v>2025</v>
      </c>
      <c r="K338" s="13" t="s">
        <v>2025</v>
      </c>
      <c r="L338" s="13"/>
      <c r="M338" s="28" t="s">
        <v>2029</v>
      </c>
      <c r="N33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39" spans="1:15" ht="15" customHeight="1" x14ac:dyDescent="0.25">
      <c r="A339">
        <v>325</v>
      </c>
      <c r="B339" s="9">
        <v>42395</v>
      </c>
      <c r="C339" t="s">
        <v>1375</v>
      </c>
      <c r="D339" t="s">
        <v>52</v>
      </c>
      <c r="E339" s="20">
        <v>44766375</v>
      </c>
      <c r="F339" t="s">
        <v>627</v>
      </c>
      <c r="G339" t="s">
        <v>1505</v>
      </c>
      <c r="H339" t="s">
        <v>1506</v>
      </c>
      <c r="I339" s="13" t="s">
        <v>2025</v>
      </c>
      <c r="J339" s="13" t="s">
        <v>2025</v>
      </c>
      <c r="K339" s="13" t="s">
        <v>2025</v>
      </c>
      <c r="L339" s="13" t="s">
        <v>2026</v>
      </c>
      <c r="M339" s="28" t="s">
        <v>2029</v>
      </c>
      <c r="N33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40" spans="1:15" ht="15" customHeight="1" x14ac:dyDescent="0.25">
      <c r="A340">
        <v>326</v>
      </c>
      <c r="B340" s="9">
        <v>42395</v>
      </c>
      <c r="C340" t="s">
        <v>1375</v>
      </c>
      <c r="D340" t="s">
        <v>52</v>
      </c>
      <c r="E340" s="20">
        <v>72296614</v>
      </c>
      <c r="F340" t="s">
        <v>385</v>
      </c>
      <c r="G340" t="s">
        <v>1229</v>
      </c>
      <c r="H340" t="s">
        <v>1507</v>
      </c>
      <c r="I340" s="13" t="s">
        <v>2025</v>
      </c>
      <c r="J340" s="13"/>
      <c r="K340" s="13" t="s">
        <v>2025</v>
      </c>
      <c r="L340" s="13" t="s">
        <v>2025</v>
      </c>
      <c r="M340" s="28" t="s">
        <v>2029</v>
      </c>
      <c r="N34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41" spans="1:15" ht="15" customHeight="1" x14ac:dyDescent="0.25">
      <c r="A341">
        <v>327</v>
      </c>
      <c r="B341" s="9">
        <v>42395</v>
      </c>
      <c r="C341" t="s">
        <v>1375</v>
      </c>
      <c r="D341" t="s">
        <v>52</v>
      </c>
      <c r="E341" s="20">
        <v>72212828</v>
      </c>
      <c r="F341" t="s">
        <v>473</v>
      </c>
      <c r="G341" t="s">
        <v>373</v>
      </c>
      <c r="H341" t="s">
        <v>1508</v>
      </c>
      <c r="I341" s="13" t="s">
        <v>2025</v>
      </c>
      <c r="J341" s="13" t="s">
        <v>2025</v>
      </c>
      <c r="K341" s="13" t="s">
        <v>2025</v>
      </c>
      <c r="L341" s="13" t="s">
        <v>2025</v>
      </c>
      <c r="M341" s="28" t="s">
        <v>2029</v>
      </c>
      <c r="N34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341" t="s">
        <v>2564</v>
      </c>
    </row>
    <row r="342" spans="1:15" ht="15" customHeight="1" x14ac:dyDescent="0.25">
      <c r="A342">
        <v>328</v>
      </c>
      <c r="B342" s="9">
        <v>42395</v>
      </c>
      <c r="C342" t="s">
        <v>1375</v>
      </c>
      <c r="D342" t="s">
        <v>52</v>
      </c>
      <c r="E342" s="20">
        <v>47406856</v>
      </c>
      <c r="F342" t="s">
        <v>1509</v>
      </c>
      <c r="G342" t="s">
        <v>406</v>
      </c>
      <c r="H342" t="s">
        <v>1510</v>
      </c>
      <c r="I342" s="13" t="s">
        <v>2025</v>
      </c>
      <c r="J342" s="13" t="s">
        <v>2025</v>
      </c>
      <c r="K342" s="13" t="s">
        <v>2025</v>
      </c>
      <c r="L342" s="13" t="s">
        <v>2025</v>
      </c>
      <c r="M342" s="28" t="s">
        <v>2029</v>
      </c>
      <c r="N34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342" t="s">
        <v>3150</v>
      </c>
    </row>
    <row r="343" spans="1:15" ht="15" customHeight="1" x14ac:dyDescent="0.25">
      <c r="A343">
        <v>329</v>
      </c>
      <c r="B343" s="9">
        <v>42395</v>
      </c>
      <c r="C343" t="s">
        <v>1375</v>
      </c>
      <c r="D343" t="s">
        <v>52</v>
      </c>
      <c r="E343" s="20">
        <v>45473980</v>
      </c>
      <c r="F343" t="s">
        <v>1511</v>
      </c>
      <c r="G343" t="s">
        <v>444</v>
      </c>
      <c r="H343" t="s">
        <v>1512</v>
      </c>
      <c r="I343" s="13" t="s">
        <v>2025</v>
      </c>
      <c r="J343" s="13"/>
      <c r="K343" s="13" t="s">
        <v>2025</v>
      </c>
      <c r="L343" s="13" t="s">
        <v>2025</v>
      </c>
      <c r="M343" s="28" t="s">
        <v>2029</v>
      </c>
      <c r="N34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44" spans="1:15" ht="15" customHeight="1" x14ac:dyDescent="0.25">
      <c r="A344">
        <v>330</v>
      </c>
      <c r="B344" s="9">
        <v>42395</v>
      </c>
      <c r="C344" t="s">
        <v>1375</v>
      </c>
      <c r="D344" t="s">
        <v>52</v>
      </c>
      <c r="E344" s="20">
        <v>47195607</v>
      </c>
      <c r="F344" t="s">
        <v>503</v>
      </c>
      <c r="G344" t="s">
        <v>1513</v>
      </c>
      <c r="H344" t="s">
        <v>1514</v>
      </c>
      <c r="I344" s="13" t="s">
        <v>2025</v>
      </c>
      <c r="J344" s="13" t="s">
        <v>2025</v>
      </c>
      <c r="K344" s="13" t="s">
        <v>2025</v>
      </c>
      <c r="L344" s="13" t="s">
        <v>2026</v>
      </c>
      <c r="M344" s="28" t="s">
        <v>2029</v>
      </c>
      <c r="N34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45" spans="1:15" ht="15" customHeight="1" x14ac:dyDescent="0.25">
      <c r="A345">
        <v>331</v>
      </c>
      <c r="B345" s="9">
        <v>42395</v>
      </c>
      <c r="C345" t="s">
        <v>1375</v>
      </c>
      <c r="D345" t="s">
        <v>2120</v>
      </c>
      <c r="E345" s="20">
        <v>47272008</v>
      </c>
      <c r="F345" t="s">
        <v>13</v>
      </c>
      <c r="G345" t="s">
        <v>1515</v>
      </c>
      <c r="H345" t="s">
        <v>1516</v>
      </c>
      <c r="I345" s="13" t="s">
        <v>2025</v>
      </c>
      <c r="J345" s="13" t="s">
        <v>2025</v>
      </c>
      <c r="K345" s="13" t="s">
        <v>2025</v>
      </c>
      <c r="L345" s="13" t="s">
        <v>2025</v>
      </c>
      <c r="M345" s="28" t="s">
        <v>2029</v>
      </c>
      <c r="N34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345" t="s">
        <v>3150</v>
      </c>
    </row>
    <row r="346" spans="1:15" ht="15" customHeight="1" x14ac:dyDescent="0.25">
      <c r="A346">
        <v>332</v>
      </c>
      <c r="B346" s="9">
        <v>42395</v>
      </c>
      <c r="C346" t="s">
        <v>1375</v>
      </c>
      <c r="D346" t="s">
        <v>2120</v>
      </c>
      <c r="E346" s="20">
        <v>45261057</v>
      </c>
      <c r="F346" t="s">
        <v>362</v>
      </c>
      <c r="G346" t="s">
        <v>1126</v>
      </c>
      <c r="H346" t="s">
        <v>1517</v>
      </c>
      <c r="I346" s="13" t="s">
        <v>2025</v>
      </c>
      <c r="J346" s="13" t="s">
        <v>2025</v>
      </c>
      <c r="K346" s="13" t="s">
        <v>2025</v>
      </c>
      <c r="L346" s="13"/>
      <c r="M346" s="28" t="s">
        <v>2029</v>
      </c>
      <c r="N34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47" spans="1:15" ht="15" customHeight="1" x14ac:dyDescent="0.25">
      <c r="A347">
        <v>333</v>
      </c>
      <c r="B347" s="9">
        <v>42395</v>
      </c>
      <c r="C347" t="s">
        <v>1375</v>
      </c>
      <c r="D347" t="s">
        <v>2120</v>
      </c>
      <c r="E347" s="20">
        <v>72110066</v>
      </c>
      <c r="F347" t="s">
        <v>1518</v>
      </c>
      <c r="G347" t="s">
        <v>503</v>
      </c>
      <c r="H347" t="s">
        <v>1519</v>
      </c>
      <c r="I347" s="13" t="s">
        <v>2025</v>
      </c>
      <c r="J347" s="13" t="s">
        <v>2025</v>
      </c>
      <c r="K347" s="13" t="s">
        <v>2025</v>
      </c>
      <c r="L347" s="13"/>
      <c r="M347" s="28" t="s">
        <v>2029</v>
      </c>
      <c r="N34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48" spans="1:15" ht="15" customHeight="1" x14ac:dyDescent="0.25">
      <c r="A348">
        <v>334</v>
      </c>
      <c r="B348" s="9">
        <v>42395</v>
      </c>
      <c r="C348" t="s">
        <v>1375</v>
      </c>
      <c r="D348" t="s">
        <v>2120</v>
      </c>
      <c r="E348" s="20">
        <v>72891542</v>
      </c>
      <c r="F348" t="s">
        <v>1520</v>
      </c>
      <c r="G348" t="s">
        <v>409</v>
      </c>
      <c r="H348" t="s">
        <v>1521</v>
      </c>
      <c r="I348" s="13" t="s">
        <v>2025</v>
      </c>
      <c r="J348" s="13" t="s">
        <v>2025</v>
      </c>
      <c r="K348" s="13" t="s">
        <v>2025</v>
      </c>
      <c r="L348" s="13" t="s">
        <v>2025</v>
      </c>
      <c r="M348" s="28" t="s">
        <v>2029</v>
      </c>
      <c r="N34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348" t="s">
        <v>3150</v>
      </c>
    </row>
    <row r="349" spans="1:15" ht="15" customHeight="1" x14ac:dyDescent="0.25">
      <c r="A349">
        <v>335</v>
      </c>
      <c r="B349" s="9">
        <v>42395</v>
      </c>
      <c r="C349" t="s">
        <v>1375</v>
      </c>
      <c r="D349" t="s">
        <v>72</v>
      </c>
      <c r="E349" s="20">
        <v>43681977</v>
      </c>
      <c r="F349" t="s">
        <v>1522</v>
      </c>
      <c r="G349" t="s">
        <v>183</v>
      </c>
      <c r="H349" t="s">
        <v>1523</v>
      </c>
      <c r="I349" s="13" t="s">
        <v>2025</v>
      </c>
      <c r="J349" s="13"/>
      <c r="K349" s="13" t="s">
        <v>2025</v>
      </c>
      <c r="L349" s="13"/>
      <c r="M349" s="28" t="s">
        <v>2029</v>
      </c>
      <c r="N34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50" spans="1:15" ht="15" customHeight="1" x14ac:dyDescent="0.25">
      <c r="A350">
        <v>336</v>
      </c>
      <c r="B350" s="9">
        <v>42395</v>
      </c>
      <c r="C350" t="s">
        <v>1375</v>
      </c>
      <c r="D350" t="s">
        <v>72</v>
      </c>
      <c r="E350" s="20">
        <v>71232743</v>
      </c>
      <c r="F350" t="s">
        <v>579</v>
      </c>
      <c r="G350" t="s">
        <v>1524</v>
      </c>
      <c r="H350" t="s">
        <v>1525</v>
      </c>
      <c r="I350" s="13" t="s">
        <v>2025</v>
      </c>
      <c r="J350" s="13" t="s">
        <v>2025</v>
      </c>
      <c r="K350" s="13" t="s">
        <v>2025</v>
      </c>
      <c r="L350" s="13"/>
      <c r="M350" s="28" t="s">
        <v>2029</v>
      </c>
      <c r="N35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51" spans="1:15" ht="15" customHeight="1" x14ac:dyDescent="0.25">
      <c r="A351">
        <v>337</v>
      </c>
      <c r="B351" s="9">
        <v>42395</v>
      </c>
      <c r="C351" t="s">
        <v>1375</v>
      </c>
      <c r="D351" t="s">
        <v>72</v>
      </c>
      <c r="E351" s="20">
        <v>73092847</v>
      </c>
      <c r="F351" t="s">
        <v>1526</v>
      </c>
      <c r="G351" t="s">
        <v>592</v>
      </c>
      <c r="H351" t="s">
        <v>1527</v>
      </c>
      <c r="I351" s="13" t="s">
        <v>2025</v>
      </c>
      <c r="J351" s="13" t="s">
        <v>2025</v>
      </c>
      <c r="K351" s="13" t="s">
        <v>2025</v>
      </c>
      <c r="L351" s="13" t="s">
        <v>2025</v>
      </c>
      <c r="M351" s="28" t="s">
        <v>2029</v>
      </c>
      <c r="N35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351" t="s">
        <v>3150</v>
      </c>
    </row>
    <row r="352" spans="1:15" ht="15" customHeight="1" x14ac:dyDescent="0.25">
      <c r="A352">
        <v>338</v>
      </c>
      <c r="B352" s="9">
        <v>42395</v>
      </c>
      <c r="C352" t="s">
        <v>1375</v>
      </c>
      <c r="D352" t="s">
        <v>72</v>
      </c>
      <c r="E352" s="20">
        <v>70651989</v>
      </c>
      <c r="F352" t="s">
        <v>362</v>
      </c>
      <c r="G352" t="s">
        <v>689</v>
      </c>
      <c r="H352" t="s">
        <v>1528</v>
      </c>
      <c r="I352" s="13" t="s">
        <v>2025</v>
      </c>
      <c r="J352" s="13"/>
      <c r="K352" s="13" t="s">
        <v>2025</v>
      </c>
      <c r="L352" s="13"/>
      <c r="M352" s="28" t="s">
        <v>2029</v>
      </c>
      <c r="N35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53" spans="1:15" ht="15" customHeight="1" x14ac:dyDescent="0.25">
      <c r="A353">
        <v>339</v>
      </c>
      <c r="B353" s="9">
        <v>42395</v>
      </c>
      <c r="C353" t="s">
        <v>1375</v>
      </c>
      <c r="D353" t="s">
        <v>72</v>
      </c>
      <c r="E353" s="20">
        <v>71108573</v>
      </c>
      <c r="F353" t="s">
        <v>412</v>
      </c>
      <c r="G353" t="s">
        <v>613</v>
      </c>
      <c r="H353" t="s">
        <v>1529</v>
      </c>
      <c r="I353" s="13" t="s">
        <v>2025</v>
      </c>
      <c r="J353" s="13"/>
      <c r="K353" s="13" t="s">
        <v>2025</v>
      </c>
      <c r="L353" s="13"/>
      <c r="M353" s="28" t="s">
        <v>2029</v>
      </c>
      <c r="N35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54" spans="1:15" ht="15" customHeight="1" x14ac:dyDescent="0.25">
      <c r="A354">
        <v>340</v>
      </c>
      <c r="B354" s="9">
        <v>42395</v>
      </c>
      <c r="C354" t="s">
        <v>1375</v>
      </c>
      <c r="D354" t="s">
        <v>72</v>
      </c>
      <c r="E354" s="20">
        <v>46527816</v>
      </c>
      <c r="F354" t="s">
        <v>1314</v>
      </c>
      <c r="G354" t="s">
        <v>1530</v>
      </c>
      <c r="H354" t="s">
        <v>1531</v>
      </c>
      <c r="I354" s="13" t="s">
        <v>2025</v>
      </c>
      <c r="J354" s="13" t="s">
        <v>2025</v>
      </c>
      <c r="K354" s="13" t="s">
        <v>2025</v>
      </c>
      <c r="L354" s="13"/>
      <c r="M354" s="28" t="s">
        <v>2029</v>
      </c>
      <c r="N35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55" spans="1:15" ht="15" customHeight="1" x14ac:dyDescent="0.25">
      <c r="A355">
        <v>341</v>
      </c>
      <c r="B355" s="9">
        <v>42395</v>
      </c>
      <c r="C355" t="s">
        <v>1375</v>
      </c>
      <c r="D355" t="s">
        <v>72</v>
      </c>
      <c r="E355" s="20">
        <v>73895581</v>
      </c>
      <c r="F355" t="s">
        <v>1532</v>
      </c>
      <c r="G355" t="s">
        <v>728</v>
      </c>
      <c r="H355" t="s">
        <v>1533</v>
      </c>
      <c r="I355" s="13" t="s">
        <v>2025</v>
      </c>
      <c r="J355" s="13" t="s">
        <v>2025</v>
      </c>
      <c r="K355" s="13" t="s">
        <v>2025</v>
      </c>
      <c r="L355" s="13" t="s">
        <v>2025</v>
      </c>
      <c r="M355" s="28" t="s">
        <v>2029</v>
      </c>
      <c r="N35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355" t="s">
        <v>3150</v>
      </c>
    </row>
    <row r="356" spans="1:15" ht="15" customHeight="1" x14ac:dyDescent="0.25">
      <c r="A356">
        <v>342</v>
      </c>
      <c r="B356" s="9">
        <v>42395</v>
      </c>
      <c r="C356" t="s">
        <v>1375</v>
      </c>
      <c r="D356" t="s">
        <v>72</v>
      </c>
      <c r="E356" s="20">
        <v>48127842</v>
      </c>
      <c r="F356" t="s">
        <v>1534</v>
      </c>
      <c r="G356" t="s">
        <v>529</v>
      </c>
      <c r="H356" t="s">
        <v>1535</v>
      </c>
      <c r="I356" s="13" t="s">
        <v>2025</v>
      </c>
      <c r="J356" s="13"/>
      <c r="K356" s="13" t="s">
        <v>2025</v>
      </c>
      <c r="L356" s="13"/>
      <c r="M356" s="28" t="s">
        <v>2029</v>
      </c>
      <c r="N35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57" spans="1:15" ht="15" customHeight="1" x14ac:dyDescent="0.25">
      <c r="A357">
        <v>343</v>
      </c>
      <c r="B357" s="9">
        <v>42395</v>
      </c>
      <c r="C357" t="s">
        <v>1375</v>
      </c>
      <c r="D357" t="s">
        <v>72</v>
      </c>
      <c r="E357" s="20">
        <v>48046975</v>
      </c>
      <c r="F357" t="s">
        <v>343</v>
      </c>
      <c r="G357" t="s">
        <v>1536</v>
      </c>
      <c r="H357" t="s">
        <v>1537</v>
      </c>
      <c r="I357" s="13" t="s">
        <v>2025</v>
      </c>
      <c r="J357" s="13" t="s">
        <v>2025</v>
      </c>
      <c r="K357" s="13" t="s">
        <v>2025</v>
      </c>
      <c r="L357" s="13" t="s">
        <v>2025</v>
      </c>
      <c r="M357" s="28" t="s">
        <v>2029</v>
      </c>
      <c r="N35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357" t="s">
        <v>2564</v>
      </c>
    </row>
    <row r="358" spans="1:15" ht="15" customHeight="1" x14ac:dyDescent="0.25">
      <c r="A358">
        <v>344</v>
      </c>
      <c r="B358" s="9">
        <v>42395</v>
      </c>
      <c r="C358" t="s">
        <v>1375</v>
      </c>
      <c r="D358" t="s">
        <v>72</v>
      </c>
      <c r="E358" s="20">
        <v>71854676</v>
      </c>
      <c r="F358" t="s">
        <v>1538</v>
      </c>
      <c r="G358" t="s">
        <v>831</v>
      </c>
      <c r="H358" t="s">
        <v>1539</v>
      </c>
      <c r="I358" s="13" t="s">
        <v>2025</v>
      </c>
      <c r="J358" s="13"/>
      <c r="K358" s="13" t="s">
        <v>2025</v>
      </c>
      <c r="L358" s="13"/>
      <c r="M358" s="28" t="s">
        <v>2029</v>
      </c>
      <c r="N35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59" spans="1:15" ht="15" customHeight="1" x14ac:dyDescent="0.25">
      <c r="A359">
        <v>345</v>
      </c>
      <c r="B359" s="9">
        <v>42395</v>
      </c>
      <c r="C359" t="s">
        <v>1375</v>
      </c>
      <c r="D359" t="s">
        <v>164</v>
      </c>
      <c r="E359" s="20">
        <v>44099325</v>
      </c>
      <c r="F359" t="s">
        <v>1540</v>
      </c>
      <c r="G359" t="s">
        <v>517</v>
      </c>
      <c r="H359" t="s">
        <v>1438</v>
      </c>
      <c r="I359" s="13" t="s">
        <v>2025</v>
      </c>
      <c r="J359" s="13"/>
      <c r="K359" s="13" t="s">
        <v>2025</v>
      </c>
      <c r="L359" s="13"/>
      <c r="M359" s="28" t="s">
        <v>2029</v>
      </c>
      <c r="N35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60" spans="1:15" ht="15" customHeight="1" x14ac:dyDescent="0.25">
      <c r="A360">
        <v>346</v>
      </c>
      <c r="B360" s="9">
        <v>42395</v>
      </c>
      <c r="C360" t="s">
        <v>1375</v>
      </c>
      <c r="D360" t="s">
        <v>164</v>
      </c>
      <c r="E360" s="20">
        <v>46879025</v>
      </c>
      <c r="F360" t="s">
        <v>1541</v>
      </c>
      <c r="G360" t="s">
        <v>492</v>
      </c>
      <c r="H360" t="s">
        <v>1542</v>
      </c>
      <c r="I360" s="13" t="s">
        <v>2025</v>
      </c>
      <c r="J360" s="13"/>
      <c r="K360" s="13" t="s">
        <v>2025</v>
      </c>
      <c r="L360" s="13"/>
      <c r="M360" s="28" t="s">
        <v>2029</v>
      </c>
      <c r="N36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61" spans="1:15" ht="15" customHeight="1" x14ac:dyDescent="0.25">
      <c r="A361">
        <v>347</v>
      </c>
      <c r="B361" s="9">
        <v>42395</v>
      </c>
      <c r="C361" t="s">
        <v>1375</v>
      </c>
      <c r="D361" t="s">
        <v>164</v>
      </c>
      <c r="E361" s="20">
        <v>45306390</v>
      </c>
      <c r="F361" t="s">
        <v>5</v>
      </c>
      <c r="G361" t="s">
        <v>373</v>
      </c>
      <c r="H361" t="s">
        <v>1543</v>
      </c>
      <c r="I361" s="13" t="s">
        <v>2025</v>
      </c>
      <c r="J361" s="13"/>
      <c r="K361" s="13" t="s">
        <v>2025</v>
      </c>
      <c r="L361" s="13"/>
      <c r="M361" s="28" t="s">
        <v>2029</v>
      </c>
      <c r="N36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62" spans="1:15" ht="15" customHeight="1" x14ac:dyDescent="0.25">
      <c r="A362">
        <v>348</v>
      </c>
      <c r="B362" s="9">
        <v>42395</v>
      </c>
      <c r="C362" t="s">
        <v>1375</v>
      </c>
      <c r="D362" t="s">
        <v>164</v>
      </c>
      <c r="E362" s="20">
        <v>41783917</v>
      </c>
      <c r="F362" t="s">
        <v>1544</v>
      </c>
      <c r="G362" t="s">
        <v>558</v>
      </c>
      <c r="H362" t="s">
        <v>1545</v>
      </c>
      <c r="I362" s="13" t="s">
        <v>2025</v>
      </c>
      <c r="J362" s="13"/>
      <c r="K362" s="13" t="s">
        <v>2025</v>
      </c>
      <c r="L362" s="13"/>
      <c r="M362" s="28" t="s">
        <v>2029</v>
      </c>
      <c r="N36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63" spans="1:15" ht="15" customHeight="1" x14ac:dyDescent="0.25">
      <c r="A363">
        <v>349</v>
      </c>
      <c r="B363" s="9">
        <v>42395</v>
      </c>
      <c r="C363" t="s">
        <v>1375</v>
      </c>
      <c r="D363" t="s">
        <v>16</v>
      </c>
      <c r="E363" s="20">
        <v>71804316</v>
      </c>
      <c r="F363" t="s">
        <v>1546</v>
      </c>
      <c r="G363" t="s">
        <v>177</v>
      </c>
      <c r="H363" t="s">
        <v>1547</v>
      </c>
      <c r="I363" s="13" t="s">
        <v>2025</v>
      </c>
      <c r="J363" s="13"/>
      <c r="K363" s="13" t="s">
        <v>2025</v>
      </c>
      <c r="L363" s="13"/>
      <c r="M363" s="28" t="s">
        <v>2029</v>
      </c>
      <c r="N36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64" spans="1:15" ht="15" customHeight="1" x14ac:dyDescent="0.25">
      <c r="A364">
        <v>350</v>
      </c>
      <c r="B364" s="9">
        <v>42395</v>
      </c>
      <c r="C364" t="s">
        <v>1375</v>
      </c>
      <c r="D364" t="s">
        <v>2018</v>
      </c>
      <c r="E364" s="20">
        <v>73332081</v>
      </c>
      <c r="F364" t="s">
        <v>487</v>
      </c>
      <c r="G364" t="s">
        <v>466</v>
      </c>
      <c r="H364" t="s">
        <v>1548</v>
      </c>
      <c r="I364" s="13" t="s">
        <v>2025</v>
      </c>
      <c r="J364" s="13"/>
      <c r="K364" s="13" t="s">
        <v>2025</v>
      </c>
      <c r="L364" s="13" t="s">
        <v>2025</v>
      </c>
      <c r="M364" s="28" t="s">
        <v>2029</v>
      </c>
      <c r="N36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65" spans="1:15" ht="15" customHeight="1" x14ac:dyDescent="0.25">
      <c r="A365">
        <v>351</v>
      </c>
      <c r="B365" s="9">
        <v>42395</v>
      </c>
      <c r="C365" t="s">
        <v>1375</v>
      </c>
      <c r="D365" t="s">
        <v>2018</v>
      </c>
      <c r="E365" s="20">
        <v>45877893</v>
      </c>
      <c r="F365" t="s">
        <v>372</v>
      </c>
      <c r="G365" t="s">
        <v>1048</v>
      </c>
      <c r="H365" t="s">
        <v>1549</v>
      </c>
      <c r="I365" s="13" t="s">
        <v>2025</v>
      </c>
      <c r="J365" s="13"/>
      <c r="K365" s="13" t="s">
        <v>2025</v>
      </c>
      <c r="L365" s="13" t="s">
        <v>2025</v>
      </c>
      <c r="M365" s="28" t="s">
        <v>2029</v>
      </c>
      <c r="N36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66" spans="1:15" ht="15" customHeight="1" x14ac:dyDescent="0.25">
      <c r="A366">
        <v>352</v>
      </c>
      <c r="B366" s="9">
        <v>42395</v>
      </c>
      <c r="C366" t="s">
        <v>1375</v>
      </c>
      <c r="D366" t="s">
        <v>2018</v>
      </c>
      <c r="E366" s="20">
        <v>47263580</v>
      </c>
      <c r="F366" t="s">
        <v>717</v>
      </c>
      <c r="G366" t="s">
        <v>694</v>
      </c>
      <c r="H366" t="s">
        <v>1550</v>
      </c>
      <c r="I366" s="13" t="s">
        <v>2025</v>
      </c>
      <c r="J366" s="13" t="s">
        <v>2025</v>
      </c>
      <c r="K366" s="13" t="s">
        <v>2025</v>
      </c>
      <c r="L366" s="13" t="s">
        <v>2025</v>
      </c>
      <c r="M366" s="28" t="s">
        <v>2029</v>
      </c>
      <c r="N36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366" t="s">
        <v>2035</v>
      </c>
    </row>
    <row r="367" spans="1:15" ht="15" customHeight="1" x14ac:dyDescent="0.25">
      <c r="A367">
        <v>353</v>
      </c>
      <c r="B367" s="9">
        <v>42395</v>
      </c>
      <c r="C367" t="s">
        <v>1375</v>
      </c>
      <c r="D367" t="s">
        <v>2018</v>
      </c>
      <c r="E367" s="20">
        <v>46088255</v>
      </c>
      <c r="F367" t="s">
        <v>181</v>
      </c>
      <c r="G367" t="s">
        <v>1551</v>
      </c>
      <c r="H367" t="s">
        <v>1552</v>
      </c>
      <c r="I367" s="13" t="s">
        <v>2025</v>
      </c>
      <c r="J367" s="13" t="s">
        <v>2025</v>
      </c>
      <c r="K367" s="13" t="s">
        <v>2025</v>
      </c>
      <c r="L367" s="13" t="s">
        <v>2025</v>
      </c>
      <c r="M367" s="28" t="s">
        <v>2029</v>
      </c>
      <c r="N36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367" t="s">
        <v>2035</v>
      </c>
    </row>
    <row r="368" spans="1:15" ht="15" customHeight="1" x14ac:dyDescent="0.25">
      <c r="A368">
        <v>354</v>
      </c>
      <c r="B368" s="9">
        <v>42395</v>
      </c>
      <c r="C368" t="s">
        <v>1375</v>
      </c>
      <c r="D368" t="s">
        <v>2018</v>
      </c>
      <c r="E368" s="20">
        <v>71345261</v>
      </c>
      <c r="F368" t="s">
        <v>1553</v>
      </c>
      <c r="G368" t="s">
        <v>699</v>
      </c>
      <c r="H368" t="s">
        <v>1554</v>
      </c>
      <c r="I368" s="13" t="s">
        <v>2025</v>
      </c>
      <c r="J368" s="13"/>
      <c r="K368" s="13" t="s">
        <v>2025</v>
      </c>
      <c r="L368" s="13" t="s">
        <v>2025</v>
      </c>
      <c r="M368" s="28" t="s">
        <v>2029</v>
      </c>
      <c r="N36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69" spans="1:15" ht="15" customHeight="1" x14ac:dyDescent="0.25">
      <c r="A369">
        <v>355</v>
      </c>
      <c r="B369" s="9">
        <v>42395</v>
      </c>
      <c r="C369" t="s">
        <v>1375</v>
      </c>
      <c r="D369" t="s">
        <v>2018</v>
      </c>
      <c r="E369" s="20">
        <v>48370709</v>
      </c>
      <c r="F369" t="s">
        <v>500</v>
      </c>
      <c r="G369" t="s">
        <v>1555</v>
      </c>
      <c r="H369" t="s">
        <v>1556</v>
      </c>
      <c r="I369" s="13" t="s">
        <v>2025</v>
      </c>
      <c r="J369" s="13"/>
      <c r="K369" s="13" t="s">
        <v>2025</v>
      </c>
      <c r="L369" s="13" t="s">
        <v>2025</v>
      </c>
      <c r="M369" s="28" t="s">
        <v>2029</v>
      </c>
      <c r="N36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70" spans="1:15" ht="15" customHeight="1" x14ac:dyDescent="0.25">
      <c r="A370">
        <v>356</v>
      </c>
      <c r="B370" s="9">
        <v>42395</v>
      </c>
      <c r="C370" t="s">
        <v>1375</v>
      </c>
      <c r="D370" t="s">
        <v>2018</v>
      </c>
      <c r="E370" s="20">
        <v>47159479</v>
      </c>
      <c r="F370" t="s">
        <v>1557</v>
      </c>
      <c r="G370" t="s">
        <v>12</v>
      </c>
      <c r="H370" t="s">
        <v>1558</v>
      </c>
      <c r="I370" s="13" t="s">
        <v>2025</v>
      </c>
      <c r="J370" s="13"/>
      <c r="K370" s="13" t="s">
        <v>2025</v>
      </c>
      <c r="L370" s="13" t="s">
        <v>2025</v>
      </c>
      <c r="M370" s="28" t="s">
        <v>2029</v>
      </c>
      <c r="N37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71" spans="1:15" ht="15" customHeight="1" x14ac:dyDescent="0.25">
      <c r="A371">
        <v>357</v>
      </c>
      <c r="B371" s="9">
        <v>42395</v>
      </c>
      <c r="C371" t="s">
        <v>1375</v>
      </c>
      <c r="D371" t="s">
        <v>2018</v>
      </c>
      <c r="E371" s="20">
        <v>70242743</v>
      </c>
      <c r="F371" t="s">
        <v>961</v>
      </c>
      <c r="G371" t="s">
        <v>1559</v>
      </c>
      <c r="H371" t="s">
        <v>1560</v>
      </c>
      <c r="I371" s="13" t="s">
        <v>2025</v>
      </c>
      <c r="J371" s="13"/>
      <c r="K371" s="13" t="s">
        <v>2025</v>
      </c>
      <c r="L371" s="13" t="s">
        <v>2025</v>
      </c>
      <c r="M371" s="28" t="s">
        <v>2029</v>
      </c>
      <c r="N37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72" spans="1:15" ht="15" customHeight="1" x14ac:dyDescent="0.25">
      <c r="A372">
        <v>358</v>
      </c>
      <c r="B372" s="9">
        <v>42395</v>
      </c>
      <c r="C372" t="s">
        <v>1375</v>
      </c>
      <c r="D372" t="s">
        <v>2018</v>
      </c>
      <c r="E372" s="20">
        <v>44537435</v>
      </c>
      <c r="F372" t="s">
        <v>1561</v>
      </c>
      <c r="G372" t="s">
        <v>370</v>
      </c>
      <c r="H372" t="s">
        <v>1562</v>
      </c>
      <c r="I372" s="13" t="s">
        <v>2025</v>
      </c>
      <c r="J372" s="13"/>
      <c r="K372" s="13" t="s">
        <v>2025</v>
      </c>
      <c r="L372" s="13" t="s">
        <v>2025</v>
      </c>
      <c r="M372" s="28" t="s">
        <v>2029</v>
      </c>
      <c r="N37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73" spans="1:15" ht="15" customHeight="1" x14ac:dyDescent="0.25">
      <c r="A373">
        <v>359</v>
      </c>
      <c r="B373" s="9">
        <v>42395</v>
      </c>
      <c r="C373" t="s">
        <v>1375</v>
      </c>
      <c r="D373" t="s">
        <v>73</v>
      </c>
      <c r="E373" s="20">
        <v>47187596</v>
      </c>
      <c r="F373" t="s">
        <v>1563</v>
      </c>
      <c r="G373" t="s">
        <v>1564</v>
      </c>
      <c r="H373" t="s">
        <v>1565</v>
      </c>
      <c r="I373" s="13" t="s">
        <v>2025</v>
      </c>
      <c r="J373" s="13" t="s">
        <v>2025</v>
      </c>
      <c r="K373" s="13" t="s">
        <v>2025</v>
      </c>
      <c r="L373" s="13" t="s">
        <v>2025</v>
      </c>
      <c r="M373" s="28" t="s">
        <v>2029</v>
      </c>
      <c r="N37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373" t="s">
        <v>3152</v>
      </c>
    </row>
    <row r="374" spans="1:15" ht="15" customHeight="1" x14ac:dyDescent="0.25">
      <c r="A374">
        <v>360</v>
      </c>
      <c r="B374" s="9">
        <v>42395</v>
      </c>
      <c r="C374" t="s">
        <v>1375</v>
      </c>
      <c r="D374" t="s">
        <v>73</v>
      </c>
      <c r="E374" s="20">
        <v>46869663</v>
      </c>
      <c r="F374" t="s">
        <v>1566</v>
      </c>
      <c r="G374" t="s">
        <v>1567</v>
      </c>
      <c r="H374" t="s">
        <v>1568</v>
      </c>
      <c r="I374" s="13" t="s">
        <v>2025</v>
      </c>
      <c r="J374" s="13"/>
      <c r="K374" s="13" t="s">
        <v>2025</v>
      </c>
      <c r="L374" s="13"/>
      <c r="M374" s="28" t="s">
        <v>2029</v>
      </c>
      <c r="N37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75" spans="1:15" ht="15" customHeight="1" x14ac:dyDescent="0.25">
      <c r="A375">
        <v>361</v>
      </c>
      <c r="B375" s="9">
        <v>42395</v>
      </c>
      <c r="C375" t="s">
        <v>1375</v>
      </c>
      <c r="D375" t="s">
        <v>73</v>
      </c>
      <c r="E375" s="20">
        <v>70304273</v>
      </c>
      <c r="F375" t="s">
        <v>1569</v>
      </c>
      <c r="G375" t="s">
        <v>1570</v>
      </c>
      <c r="H375" t="s">
        <v>1571</v>
      </c>
      <c r="I375" s="13" t="s">
        <v>2025</v>
      </c>
      <c r="J375" s="13"/>
      <c r="K375" s="13" t="s">
        <v>2025</v>
      </c>
      <c r="L375" s="13"/>
      <c r="M375" s="28" t="s">
        <v>2029</v>
      </c>
      <c r="N37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76" spans="1:15" ht="15" customHeight="1" x14ac:dyDescent="0.25">
      <c r="A376">
        <v>362</v>
      </c>
      <c r="B376" s="9">
        <v>42395</v>
      </c>
      <c r="C376" t="s">
        <v>1375</v>
      </c>
      <c r="D376" t="s">
        <v>73</v>
      </c>
      <c r="E376" s="20">
        <v>73266960</v>
      </c>
      <c r="F376" t="s">
        <v>1572</v>
      </c>
      <c r="G376" t="s">
        <v>524</v>
      </c>
      <c r="H376" t="s">
        <v>1573</v>
      </c>
      <c r="I376" s="13" t="s">
        <v>2025</v>
      </c>
      <c r="J376" s="13" t="s">
        <v>2025</v>
      </c>
      <c r="K376" s="13" t="s">
        <v>2025</v>
      </c>
      <c r="L376" s="13"/>
      <c r="M376" s="28" t="s">
        <v>2029</v>
      </c>
      <c r="N37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77" spans="1:15" ht="15" customHeight="1" x14ac:dyDescent="0.25">
      <c r="A377">
        <v>363</v>
      </c>
      <c r="B377" s="9">
        <v>42395</v>
      </c>
      <c r="C377" t="s">
        <v>1375</v>
      </c>
      <c r="D377" t="s">
        <v>73</v>
      </c>
      <c r="E377" s="20">
        <v>73429867</v>
      </c>
      <c r="F377" t="s">
        <v>630</v>
      </c>
      <c r="G377" t="s">
        <v>724</v>
      </c>
      <c r="H377" t="s">
        <v>1574</v>
      </c>
      <c r="I377" s="13" t="s">
        <v>2025</v>
      </c>
      <c r="J377" s="13"/>
      <c r="K377" s="13" t="s">
        <v>2025</v>
      </c>
      <c r="L377" s="13"/>
      <c r="M377" s="28" t="s">
        <v>2029</v>
      </c>
      <c r="N37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78" spans="1:15" ht="15" customHeight="1" x14ac:dyDescent="0.25">
      <c r="A378">
        <v>364</v>
      </c>
      <c r="B378" s="9">
        <v>42395</v>
      </c>
      <c r="C378" t="s">
        <v>1375</v>
      </c>
      <c r="D378" t="s">
        <v>73</v>
      </c>
      <c r="E378" s="20">
        <v>47499538</v>
      </c>
      <c r="F378" t="s">
        <v>529</v>
      </c>
      <c r="G378" t="s">
        <v>910</v>
      </c>
      <c r="H378" t="s">
        <v>1575</v>
      </c>
      <c r="I378" s="13" t="s">
        <v>2025</v>
      </c>
      <c r="J378" s="13"/>
      <c r="K378" s="13" t="s">
        <v>2025</v>
      </c>
      <c r="L378" s="13"/>
      <c r="M378" s="28" t="s">
        <v>2029</v>
      </c>
      <c r="N37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79" spans="1:15" ht="15" customHeight="1" x14ac:dyDescent="0.25">
      <c r="A379">
        <v>365</v>
      </c>
      <c r="B379" s="9">
        <v>42395</v>
      </c>
      <c r="C379" t="s">
        <v>1375</v>
      </c>
      <c r="D379" t="s">
        <v>73</v>
      </c>
      <c r="E379" s="20">
        <v>43387435</v>
      </c>
      <c r="F379" t="s">
        <v>598</v>
      </c>
      <c r="G379" t="s">
        <v>1100</v>
      </c>
      <c r="H379" t="s">
        <v>1576</v>
      </c>
      <c r="I379" s="13" t="s">
        <v>2025</v>
      </c>
      <c r="J379" s="13"/>
      <c r="K379" s="13" t="s">
        <v>2025</v>
      </c>
      <c r="L379" s="13"/>
      <c r="M379" s="28" t="s">
        <v>2029</v>
      </c>
      <c r="N37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80" spans="1:15" ht="15" customHeight="1" x14ac:dyDescent="0.25">
      <c r="A380">
        <v>366</v>
      </c>
      <c r="B380" s="9">
        <v>42395</v>
      </c>
      <c r="C380" t="s">
        <v>1375</v>
      </c>
      <c r="D380" t="s">
        <v>73</v>
      </c>
      <c r="E380" s="20">
        <v>70414161</v>
      </c>
      <c r="F380" t="s">
        <v>385</v>
      </c>
      <c r="G380" t="s">
        <v>1108</v>
      </c>
      <c r="H380" t="s">
        <v>1577</v>
      </c>
      <c r="I380" s="13" t="s">
        <v>2025</v>
      </c>
      <c r="J380" s="13"/>
      <c r="K380" s="13" t="s">
        <v>2025</v>
      </c>
      <c r="L380" s="13"/>
      <c r="M380" s="28" t="s">
        <v>2029</v>
      </c>
      <c r="N38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81" spans="1:15" ht="15" customHeight="1" x14ac:dyDescent="0.25">
      <c r="A381">
        <v>367</v>
      </c>
      <c r="B381" s="9">
        <v>42395</v>
      </c>
      <c r="C381" t="s">
        <v>1375</v>
      </c>
      <c r="D381" t="s">
        <v>73</v>
      </c>
      <c r="E381" s="20">
        <v>46420433</v>
      </c>
      <c r="F381" t="s">
        <v>1578</v>
      </c>
      <c r="G381" t="s">
        <v>926</v>
      </c>
      <c r="H381" t="s">
        <v>1579</v>
      </c>
      <c r="I381" s="13" t="s">
        <v>2025</v>
      </c>
      <c r="J381" s="13"/>
      <c r="K381" s="13" t="s">
        <v>2025</v>
      </c>
      <c r="L381" s="13"/>
      <c r="M381" s="28" t="s">
        <v>2029</v>
      </c>
      <c r="N38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82" spans="1:15" ht="15" customHeight="1" x14ac:dyDescent="0.25">
      <c r="A382">
        <v>368</v>
      </c>
      <c r="B382" s="9">
        <v>42395</v>
      </c>
      <c r="C382" t="s">
        <v>1375</v>
      </c>
      <c r="D382" t="s">
        <v>53</v>
      </c>
      <c r="E382" s="20">
        <v>70229178</v>
      </c>
      <c r="F382" t="s">
        <v>1580</v>
      </c>
      <c r="G382" t="s">
        <v>511</v>
      </c>
      <c r="H382" t="s">
        <v>1475</v>
      </c>
      <c r="I382" s="13" t="s">
        <v>2025</v>
      </c>
      <c r="J382" s="13" t="s">
        <v>2025</v>
      </c>
      <c r="K382" s="13" t="s">
        <v>2025</v>
      </c>
      <c r="L382" s="13" t="s">
        <v>2025</v>
      </c>
      <c r="M382" s="28" t="s">
        <v>2029</v>
      </c>
      <c r="N38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383" spans="1:15" ht="15" customHeight="1" x14ac:dyDescent="0.25">
      <c r="A383">
        <v>369</v>
      </c>
      <c r="B383" s="9">
        <v>42395</v>
      </c>
      <c r="C383" t="s">
        <v>1375</v>
      </c>
      <c r="D383" t="s">
        <v>53</v>
      </c>
      <c r="E383" s="20">
        <v>70038609</v>
      </c>
      <c r="F383" t="s">
        <v>544</v>
      </c>
      <c r="G383" t="s">
        <v>387</v>
      </c>
      <c r="H383" t="s">
        <v>1581</v>
      </c>
      <c r="I383" s="13" t="s">
        <v>2025</v>
      </c>
      <c r="J383" s="13"/>
      <c r="K383" s="13" t="s">
        <v>2025</v>
      </c>
      <c r="L383" s="13" t="s">
        <v>2025</v>
      </c>
      <c r="M383" s="28" t="s">
        <v>2029</v>
      </c>
      <c r="N38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84" spans="1:15" ht="15" customHeight="1" x14ac:dyDescent="0.25">
      <c r="A384">
        <v>370</v>
      </c>
      <c r="B384" s="9">
        <v>42395</v>
      </c>
      <c r="C384" t="s">
        <v>1375</v>
      </c>
      <c r="D384" t="s">
        <v>53</v>
      </c>
      <c r="E384" s="20">
        <v>46918867</v>
      </c>
      <c r="F384" t="s">
        <v>529</v>
      </c>
      <c r="G384" t="s">
        <v>1582</v>
      </c>
      <c r="H384" t="s">
        <v>549</v>
      </c>
      <c r="I384" s="13" t="s">
        <v>2025</v>
      </c>
      <c r="J384" s="13"/>
      <c r="K384" s="13" t="s">
        <v>2025</v>
      </c>
      <c r="L384" s="13"/>
      <c r="M384" s="28" t="s">
        <v>2029</v>
      </c>
      <c r="N38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85" spans="1:15" ht="15" customHeight="1" x14ac:dyDescent="0.25">
      <c r="A385">
        <v>371</v>
      </c>
      <c r="B385" s="9">
        <v>42395</v>
      </c>
      <c r="C385" t="s">
        <v>1375</v>
      </c>
      <c r="D385" t="s">
        <v>53</v>
      </c>
      <c r="E385" s="20">
        <v>46992315</v>
      </c>
      <c r="F385" t="s">
        <v>1583</v>
      </c>
      <c r="G385" t="s">
        <v>5</v>
      </c>
      <c r="H385" t="s">
        <v>1584</v>
      </c>
      <c r="I385" s="13" t="s">
        <v>2025</v>
      </c>
      <c r="J385" s="13"/>
      <c r="K385" s="13" t="s">
        <v>2025</v>
      </c>
      <c r="L385" s="13" t="s">
        <v>2025</v>
      </c>
      <c r="M385" s="28" t="s">
        <v>2029</v>
      </c>
      <c r="N38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86" spans="1:15" ht="15" customHeight="1" x14ac:dyDescent="0.25">
      <c r="A386">
        <v>372</v>
      </c>
      <c r="B386" s="9">
        <v>42395</v>
      </c>
      <c r="C386" t="s">
        <v>1375</v>
      </c>
      <c r="D386" t="s">
        <v>1065</v>
      </c>
      <c r="E386" s="20">
        <v>44928833</v>
      </c>
      <c r="F386" t="s">
        <v>1585</v>
      </c>
      <c r="G386" t="s">
        <v>1586</v>
      </c>
      <c r="H386" t="s">
        <v>1587</v>
      </c>
      <c r="I386" s="13" t="s">
        <v>2025</v>
      </c>
      <c r="J386" s="13" t="s">
        <v>2025</v>
      </c>
      <c r="K386" s="13" t="s">
        <v>2025</v>
      </c>
      <c r="L386" s="13" t="s">
        <v>2026</v>
      </c>
      <c r="M386" s="28" t="s">
        <v>2029</v>
      </c>
      <c r="N38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87" spans="1:15" ht="15" customHeight="1" x14ac:dyDescent="0.25">
      <c r="A387">
        <v>373</v>
      </c>
      <c r="B387" s="9">
        <v>42395</v>
      </c>
      <c r="C387" t="s">
        <v>1375</v>
      </c>
      <c r="D387" t="s">
        <v>1065</v>
      </c>
      <c r="E387" s="20">
        <v>47193667</v>
      </c>
      <c r="F387" t="s">
        <v>1362</v>
      </c>
      <c r="G387" t="s">
        <v>170</v>
      </c>
      <c r="H387" t="s">
        <v>1588</v>
      </c>
      <c r="I387" s="13" t="s">
        <v>2025</v>
      </c>
      <c r="J387" s="13"/>
      <c r="K387" s="13" t="s">
        <v>2025</v>
      </c>
      <c r="L387" s="13" t="s">
        <v>2026</v>
      </c>
      <c r="M387" s="28" t="s">
        <v>2029</v>
      </c>
      <c r="N38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88" spans="1:15" ht="15" customHeight="1" x14ac:dyDescent="0.25">
      <c r="A388">
        <v>374</v>
      </c>
      <c r="B388" s="9">
        <v>42395</v>
      </c>
      <c r="C388" t="s">
        <v>1375</v>
      </c>
      <c r="D388" t="s">
        <v>1065</v>
      </c>
      <c r="E388" s="20">
        <v>47297125</v>
      </c>
      <c r="F388" t="s">
        <v>1589</v>
      </c>
      <c r="G388" t="s">
        <v>1590</v>
      </c>
      <c r="H388" t="s">
        <v>1591</v>
      </c>
      <c r="I388" s="13" t="s">
        <v>2025</v>
      </c>
      <c r="J388" s="13"/>
      <c r="K388" s="13" t="s">
        <v>2025</v>
      </c>
      <c r="L388" s="13" t="s">
        <v>2026</v>
      </c>
      <c r="M388" s="28" t="s">
        <v>2029</v>
      </c>
      <c r="N38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89" spans="1:15" ht="15" customHeight="1" x14ac:dyDescent="0.25">
      <c r="A389">
        <v>375</v>
      </c>
      <c r="B389" s="9">
        <v>42395</v>
      </c>
      <c r="C389" t="s">
        <v>1375</v>
      </c>
      <c r="D389" t="s">
        <v>1065</v>
      </c>
      <c r="E389" s="20">
        <v>70240153</v>
      </c>
      <c r="F389" t="s">
        <v>728</v>
      </c>
      <c r="G389" t="s">
        <v>1592</v>
      </c>
      <c r="H389" t="s">
        <v>1593</v>
      </c>
      <c r="I389" s="13" t="s">
        <v>2025</v>
      </c>
      <c r="J389" s="13" t="s">
        <v>2025</v>
      </c>
      <c r="K389" s="13" t="s">
        <v>2025</v>
      </c>
      <c r="L389" s="13" t="s">
        <v>2026</v>
      </c>
      <c r="M389" s="28" t="s">
        <v>2029</v>
      </c>
      <c r="N38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90" spans="1:15" ht="15" customHeight="1" x14ac:dyDescent="0.25">
      <c r="A390">
        <v>376</v>
      </c>
      <c r="B390" s="9">
        <v>42395</v>
      </c>
      <c r="C390" t="s">
        <v>1375</v>
      </c>
      <c r="D390" t="s">
        <v>1594</v>
      </c>
      <c r="E390" s="20">
        <v>20114706</v>
      </c>
      <c r="F390" t="s">
        <v>337</v>
      </c>
      <c r="G390" t="s">
        <v>1595</v>
      </c>
      <c r="H390" t="s">
        <v>549</v>
      </c>
      <c r="I390" s="13" t="s">
        <v>2025</v>
      </c>
      <c r="J390" s="13"/>
      <c r="K390" s="13" t="s">
        <v>2025</v>
      </c>
      <c r="L390" s="13" t="s">
        <v>2025</v>
      </c>
      <c r="M390" s="28" t="s">
        <v>2029</v>
      </c>
      <c r="N39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91" spans="1:15" ht="15" customHeight="1" x14ac:dyDescent="0.25">
      <c r="A391">
        <v>377</v>
      </c>
      <c r="B391" s="9">
        <v>42395</v>
      </c>
      <c r="C391" t="s">
        <v>1375</v>
      </c>
      <c r="D391" t="s">
        <v>1594</v>
      </c>
      <c r="E391" s="20">
        <v>42515303</v>
      </c>
      <c r="F391" t="s">
        <v>1100</v>
      </c>
      <c r="G391" t="s">
        <v>1596</v>
      </c>
      <c r="H391" t="s">
        <v>1597</v>
      </c>
      <c r="I391" s="13" t="s">
        <v>2025</v>
      </c>
      <c r="J391" s="13"/>
      <c r="K391" s="13" t="s">
        <v>2025</v>
      </c>
      <c r="L391" s="13" t="s">
        <v>2025</v>
      </c>
      <c r="M391" s="28" t="s">
        <v>2029</v>
      </c>
      <c r="N39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92" spans="1:15" ht="15" customHeight="1" x14ac:dyDescent="0.25">
      <c r="A392">
        <v>378</v>
      </c>
      <c r="B392" s="9">
        <v>42395</v>
      </c>
      <c r="C392" t="s">
        <v>1375</v>
      </c>
      <c r="D392" t="s">
        <v>1594</v>
      </c>
      <c r="E392" s="20">
        <v>20015983</v>
      </c>
      <c r="F392" t="s">
        <v>388</v>
      </c>
      <c r="G392" t="s">
        <v>979</v>
      </c>
      <c r="H392" t="s">
        <v>1598</v>
      </c>
      <c r="I392" s="13" t="s">
        <v>2025</v>
      </c>
      <c r="J392" s="13" t="s">
        <v>2025</v>
      </c>
      <c r="K392" s="13" t="s">
        <v>2025</v>
      </c>
      <c r="L392" s="13" t="s">
        <v>2025</v>
      </c>
      <c r="M392" s="28" t="s">
        <v>2029</v>
      </c>
      <c r="N39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393" spans="1:15" ht="15" customHeight="1" x14ac:dyDescent="0.25">
      <c r="A393">
        <v>379</v>
      </c>
      <c r="B393" s="9">
        <v>42395</v>
      </c>
      <c r="C393" t="s">
        <v>1375</v>
      </c>
      <c r="D393" t="s">
        <v>1594</v>
      </c>
      <c r="E393" s="20">
        <v>23535426</v>
      </c>
      <c r="F393" t="s">
        <v>1599</v>
      </c>
      <c r="G393" t="s">
        <v>1600</v>
      </c>
      <c r="H393" t="s">
        <v>1601</v>
      </c>
      <c r="I393" s="13" t="s">
        <v>2025</v>
      </c>
      <c r="J393" s="13"/>
      <c r="K393" s="13" t="s">
        <v>2025</v>
      </c>
      <c r="L393" s="13" t="s">
        <v>2025</v>
      </c>
      <c r="M393" s="28" t="s">
        <v>2029</v>
      </c>
      <c r="N39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94" spans="1:15" ht="15" customHeight="1" x14ac:dyDescent="0.25">
      <c r="A394">
        <v>380</v>
      </c>
      <c r="B394" s="9">
        <v>42395</v>
      </c>
      <c r="C394" t="s">
        <v>1375</v>
      </c>
      <c r="D394" t="s">
        <v>1594</v>
      </c>
      <c r="E394" s="20">
        <v>19970826</v>
      </c>
      <c r="F394" t="s">
        <v>1197</v>
      </c>
      <c r="G394" t="s">
        <v>1282</v>
      </c>
      <c r="H394" t="s">
        <v>1602</v>
      </c>
      <c r="I394" s="13" t="s">
        <v>2025</v>
      </c>
      <c r="J394" s="13"/>
      <c r="K394" s="13" t="s">
        <v>2025</v>
      </c>
      <c r="L394" s="13" t="s">
        <v>2025</v>
      </c>
      <c r="M394" s="28" t="s">
        <v>2029</v>
      </c>
      <c r="N39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95" spans="1:15" ht="15" customHeight="1" x14ac:dyDescent="0.25">
      <c r="A395">
        <v>381</v>
      </c>
      <c r="B395" s="9">
        <v>42395</v>
      </c>
      <c r="C395" t="s">
        <v>1375</v>
      </c>
      <c r="D395" t="s">
        <v>1594</v>
      </c>
      <c r="E395" s="20">
        <v>43371051</v>
      </c>
      <c r="F395" t="s">
        <v>407</v>
      </c>
      <c r="G395" t="s">
        <v>1603</v>
      </c>
      <c r="H395" t="s">
        <v>1604</v>
      </c>
      <c r="I395" s="13" t="s">
        <v>2025</v>
      </c>
      <c r="J395" s="13" t="s">
        <v>2025</v>
      </c>
      <c r="K395" s="13" t="s">
        <v>2025</v>
      </c>
      <c r="L395" s="13" t="s">
        <v>2025</v>
      </c>
      <c r="M395" s="28" t="s">
        <v>2029</v>
      </c>
      <c r="N39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395" t="s">
        <v>2564</v>
      </c>
    </row>
    <row r="396" spans="1:15" ht="15" customHeight="1" x14ac:dyDescent="0.25">
      <c r="A396">
        <v>382</v>
      </c>
      <c r="B396" s="9">
        <v>42395</v>
      </c>
      <c r="C396" t="s">
        <v>1375</v>
      </c>
      <c r="D396" t="s">
        <v>1594</v>
      </c>
      <c r="E396" s="20">
        <v>42647042</v>
      </c>
      <c r="F396" t="s">
        <v>458</v>
      </c>
      <c r="G396" t="s">
        <v>1296</v>
      </c>
      <c r="H396" t="s">
        <v>1605</v>
      </c>
      <c r="I396" s="13" t="s">
        <v>2025</v>
      </c>
      <c r="J396" s="13" t="s">
        <v>2025</v>
      </c>
      <c r="K396" s="13" t="s">
        <v>2025</v>
      </c>
      <c r="L396" s="13" t="s">
        <v>2025</v>
      </c>
      <c r="M396" s="28" t="s">
        <v>2029</v>
      </c>
      <c r="N39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396" t="s">
        <v>3152</v>
      </c>
    </row>
    <row r="397" spans="1:15" ht="15" customHeight="1" x14ac:dyDescent="0.25">
      <c r="A397">
        <v>383</v>
      </c>
      <c r="B397" s="9">
        <v>42395</v>
      </c>
      <c r="C397" t="s">
        <v>1375</v>
      </c>
      <c r="D397" t="s">
        <v>1594</v>
      </c>
      <c r="E397" s="20">
        <v>10243208</v>
      </c>
      <c r="F397" t="s">
        <v>724</v>
      </c>
      <c r="G397" t="s">
        <v>473</v>
      </c>
      <c r="H397" t="s">
        <v>1606</v>
      </c>
      <c r="I397" s="13" t="s">
        <v>2025</v>
      </c>
      <c r="J397" s="13" t="s">
        <v>2025</v>
      </c>
      <c r="K397" s="13" t="s">
        <v>2025</v>
      </c>
      <c r="L397" s="13" t="s">
        <v>2025</v>
      </c>
      <c r="M397" s="28" t="s">
        <v>2029</v>
      </c>
      <c r="N39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397" t="s">
        <v>3152</v>
      </c>
    </row>
    <row r="398" spans="1:15" ht="15" customHeight="1" x14ac:dyDescent="0.25">
      <c r="A398">
        <v>384</v>
      </c>
      <c r="B398" s="9">
        <v>42395</v>
      </c>
      <c r="C398" t="s">
        <v>1375</v>
      </c>
      <c r="D398" t="s">
        <v>1594</v>
      </c>
      <c r="E398" s="20">
        <v>80002513</v>
      </c>
      <c r="F398" t="s">
        <v>1607</v>
      </c>
      <c r="G398" t="s">
        <v>848</v>
      </c>
      <c r="H398" t="s">
        <v>1608</v>
      </c>
      <c r="I398" s="13" t="s">
        <v>2025</v>
      </c>
      <c r="J398" s="13"/>
      <c r="K398" s="13" t="s">
        <v>2025</v>
      </c>
      <c r="L398" s="13" t="s">
        <v>2025</v>
      </c>
      <c r="M398" s="28" t="s">
        <v>2029</v>
      </c>
      <c r="N39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399" spans="1:15" ht="15" customHeight="1" x14ac:dyDescent="0.25">
      <c r="A399">
        <v>385</v>
      </c>
      <c r="B399" s="9">
        <v>42395</v>
      </c>
      <c r="C399" t="s">
        <v>1375</v>
      </c>
      <c r="D399" t="s">
        <v>1594</v>
      </c>
      <c r="E399" s="20">
        <v>20680605</v>
      </c>
      <c r="F399" t="s">
        <v>598</v>
      </c>
      <c r="G399" t="s">
        <v>1609</v>
      </c>
      <c r="H399" t="s">
        <v>1610</v>
      </c>
      <c r="I399" s="13" t="s">
        <v>2025</v>
      </c>
      <c r="J399" s="13" t="s">
        <v>2025</v>
      </c>
      <c r="K399" s="13" t="s">
        <v>2025</v>
      </c>
      <c r="L399" s="13"/>
      <c r="M399" s="28" t="s">
        <v>2029</v>
      </c>
      <c r="N39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400" spans="1:15" ht="15" customHeight="1" x14ac:dyDescent="0.25">
      <c r="A400">
        <v>386</v>
      </c>
      <c r="B400" s="9">
        <v>42395</v>
      </c>
      <c r="C400" t="s">
        <v>1375</v>
      </c>
      <c r="D400" t="s">
        <v>1594</v>
      </c>
      <c r="E400" s="20">
        <v>20071518</v>
      </c>
      <c r="F400" t="s">
        <v>1611</v>
      </c>
      <c r="G400" t="s">
        <v>407</v>
      </c>
      <c r="H400" t="s">
        <v>1612</v>
      </c>
      <c r="I400" s="13" t="s">
        <v>2025</v>
      </c>
      <c r="J400" s="13" t="s">
        <v>2025</v>
      </c>
      <c r="K400" s="13" t="s">
        <v>2025</v>
      </c>
      <c r="L400" s="13"/>
      <c r="M400" s="28" t="s">
        <v>2029</v>
      </c>
      <c r="N40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401" spans="1:15" ht="15" customHeight="1" x14ac:dyDescent="0.25">
      <c r="A401">
        <v>387</v>
      </c>
      <c r="B401" s="9">
        <v>42395</v>
      </c>
      <c r="C401" t="s">
        <v>1375</v>
      </c>
      <c r="D401" t="s">
        <v>1613</v>
      </c>
      <c r="E401" s="20" t="s">
        <v>1614</v>
      </c>
      <c r="F401" t="s">
        <v>969</v>
      </c>
      <c r="G401" t="s">
        <v>1442</v>
      </c>
      <c r="H401" t="s">
        <v>1615</v>
      </c>
      <c r="I401" s="13" t="s">
        <v>2025</v>
      </c>
      <c r="J401" s="13"/>
      <c r="K401" s="13" t="s">
        <v>2025</v>
      </c>
      <c r="L401" s="13"/>
      <c r="M401" s="28" t="s">
        <v>2029</v>
      </c>
      <c r="N40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402" spans="1:15" ht="15" customHeight="1" x14ac:dyDescent="0.25">
      <c r="A402">
        <v>388</v>
      </c>
      <c r="B402" s="9">
        <v>42429</v>
      </c>
      <c r="C402" t="s">
        <v>326</v>
      </c>
      <c r="D402" t="s">
        <v>67</v>
      </c>
      <c r="E402" s="20">
        <v>40401682</v>
      </c>
      <c r="F402" t="s">
        <v>758</v>
      </c>
      <c r="G402" t="s">
        <v>362</v>
      </c>
      <c r="H402" t="s">
        <v>759</v>
      </c>
      <c r="I402" s="13" t="s">
        <v>2025</v>
      </c>
      <c r="J402" s="13" t="s">
        <v>2025</v>
      </c>
      <c r="K402" s="13" t="s">
        <v>2025</v>
      </c>
      <c r="L402" s="13" t="s">
        <v>2025</v>
      </c>
      <c r="M402" s="13" t="s">
        <v>2025</v>
      </c>
      <c r="N40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02" t="s">
        <v>2185</v>
      </c>
    </row>
    <row r="403" spans="1:15" ht="15" customHeight="1" x14ac:dyDescent="0.25">
      <c r="A403">
        <v>389</v>
      </c>
      <c r="B403" s="9">
        <v>42429</v>
      </c>
      <c r="C403" t="s">
        <v>326</v>
      </c>
      <c r="D403" t="s">
        <v>67</v>
      </c>
      <c r="E403" s="20">
        <v>42406847</v>
      </c>
      <c r="F403" t="s">
        <v>760</v>
      </c>
      <c r="G403" t="s">
        <v>385</v>
      </c>
      <c r="H403" t="s">
        <v>761</v>
      </c>
      <c r="I403" s="13" t="s">
        <v>2025</v>
      </c>
      <c r="J403" s="13" t="s">
        <v>2025</v>
      </c>
      <c r="K403" s="13"/>
      <c r="L403" s="13"/>
      <c r="M403" s="13"/>
      <c r="N40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03" t="s">
        <v>2185</v>
      </c>
    </row>
    <row r="404" spans="1:15" ht="15" customHeight="1" x14ac:dyDescent="0.25">
      <c r="A404">
        <v>390</v>
      </c>
      <c r="B404" s="9">
        <v>42429</v>
      </c>
      <c r="C404" t="s">
        <v>326</v>
      </c>
      <c r="D404" t="s">
        <v>67</v>
      </c>
      <c r="E404" s="20">
        <v>45719396</v>
      </c>
      <c r="F404" t="s">
        <v>591</v>
      </c>
      <c r="G404" t="s">
        <v>552</v>
      </c>
      <c r="H404" t="s">
        <v>762</v>
      </c>
      <c r="I404" s="13" t="s">
        <v>2025</v>
      </c>
      <c r="J404" s="13" t="s">
        <v>2025</v>
      </c>
      <c r="K404" s="13"/>
      <c r="L404" s="13"/>
      <c r="M404" s="13"/>
      <c r="N40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04" t="s">
        <v>2185</v>
      </c>
    </row>
    <row r="405" spans="1:15" ht="15" customHeight="1" x14ac:dyDescent="0.25">
      <c r="A405">
        <v>391</v>
      </c>
      <c r="B405" s="9">
        <v>42429</v>
      </c>
      <c r="C405" t="s">
        <v>326</v>
      </c>
      <c r="D405" t="s">
        <v>67</v>
      </c>
      <c r="E405" s="20">
        <v>41546382</v>
      </c>
      <c r="F405" t="s">
        <v>763</v>
      </c>
      <c r="G405" t="s">
        <v>764</v>
      </c>
      <c r="H405" t="s">
        <v>765</v>
      </c>
      <c r="I405" s="13" t="s">
        <v>2025</v>
      </c>
      <c r="J405" s="13"/>
      <c r="K405" s="13" t="s">
        <v>2025</v>
      </c>
      <c r="L405" s="13"/>
      <c r="M405" s="13"/>
      <c r="N40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05" t="s">
        <v>2185</v>
      </c>
    </row>
    <row r="406" spans="1:15" ht="15" customHeight="1" x14ac:dyDescent="0.25">
      <c r="A406">
        <v>392</v>
      </c>
      <c r="B406" s="9">
        <v>42429</v>
      </c>
      <c r="C406" t="s">
        <v>326</v>
      </c>
      <c r="D406" t="s">
        <v>67</v>
      </c>
      <c r="E406" s="20">
        <v>45865074</v>
      </c>
      <c r="F406" t="s">
        <v>733</v>
      </c>
      <c r="G406" t="s">
        <v>766</v>
      </c>
      <c r="H406" t="s">
        <v>767</v>
      </c>
      <c r="I406" s="13" t="s">
        <v>2025</v>
      </c>
      <c r="J406" s="13"/>
      <c r="K406" s="13"/>
      <c r="L406" s="13"/>
      <c r="M406" s="13"/>
      <c r="N40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06" t="s">
        <v>2185</v>
      </c>
    </row>
    <row r="407" spans="1:15" ht="15" customHeight="1" x14ac:dyDescent="0.25">
      <c r="A407">
        <v>393</v>
      </c>
      <c r="B407" s="9">
        <v>42429</v>
      </c>
      <c r="C407" t="s">
        <v>326</v>
      </c>
      <c r="D407" t="s">
        <v>2018</v>
      </c>
      <c r="E407" s="20">
        <v>44311225</v>
      </c>
      <c r="F407" t="s">
        <v>529</v>
      </c>
      <c r="G407" t="s">
        <v>768</v>
      </c>
      <c r="H407" t="s">
        <v>769</v>
      </c>
      <c r="I407" s="13" t="s">
        <v>2025</v>
      </c>
      <c r="J407" s="13" t="s">
        <v>2025</v>
      </c>
      <c r="K407" s="13"/>
      <c r="L407" s="13"/>
      <c r="M407" s="13"/>
      <c r="N40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07" s="36" t="s">
        <v>2568</v>
      </c>
    </row>
    <row r="408" spans="1:15" ht="15" customHeight="1" x14ac:dyDescent="0.25">
      <c r="A408">
        <v>394</v>
      </c>
      <c r="B408" s="9">
        <v>42429</v>
      </c>
      <c r="C408" t="s">
        <v>326</v>
      </c>
      <c r="D408" t="s">
        <v>69</v>
      </c>
      <c r="E408" s="20">
        <v>40967745</v>
      </c>
      <c r="F408" t="s">
        <v>770</v>
      </c>
      <c r="G408" t="s">
        <v>517</v>
      </c>
      <c r="H408" t="s">
        <v>771</v>
      </c>
      <c r="I408" s="13" t="s">
        <v>2025</v>
      </c>
      <c r="J408" s="13" t="s">
        <v>2025</v>
      </c>
      <c r="K408" s="13"/>
      <c r="L408" s="13"/>
      <c r="M408" s="13"/>
      <c r="N40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08" t="s">
        <v>2185</v>
      </c>
    </row>
    <row r="409" spans="1:15" ht="15" customHeight="1" x14ac:dyDescent="0.25">
      <c r="A409">
        <v>395</v>
      </c>
      <c r="B409" s="9">
        <v>42429</v>
      </c>
      <c r="C409" t="s">
        <v>326</v>
      </c>
      <c r="D409" t="s">
        <v>69</v>
      </c>
      <c r="E409" s="20">
        <v>47139938</v>
      </c>
      <c r="F409" t="s">
        <v>772</v>
      </c>
      <c r="G409" t="s">
        <v>464</v>
      </c>
      <c r="H409" t="s">
        <v>773</v>
      </c>
      <c r="I409" s="13" t="s">
        <v>2025</v>
      </c>
      <c r="J409" s="13" t="s">
        <v>2025</v>
      </c>
      <c r="K409" s="13"/>
      <c r="L409" s="13"/>
      <c r="M409" s="13"/>
      <c r="N40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09" t="s">
        <v>2185</v>
      </c>
    </row>
    <row r="410" spans="1:15" ht="15" customHeight="1" x14ac:dyDescent="0.25">
      <c r="A410">
        <v>396</v>
      </c>
      <c r="B410" s="9">
        <v>42429</v>
      </c>
      <c r="C410" t="s">
        <v>326</v>
      </c>
      <c r="D410" t="s">
        <v>69</v>
      </c>
      <c r="E410" s="20">
        <v>19805308</v>
      </c>
      <c r="F410" t="s">
        <v>394</v>
      </c>
      <c r="G410" t="s">
        <v>511</v>
      </c>
      <c r="H410" t="s">
        <v>774</v>
      </c>
      <c r="I410" s="13" t="s">
        <v>2025</v>
      </c>
      <c r="J410" s="13" t="s">
        <v>2025</v>
      </c>
      <c r="K410" s="13"/>
      <c r="L410" s="13"/>
      <c r="M410" s="13"/>
      <c r="N41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10" t="s">
        <v>2568</v>
      </c>
    </row>
    <row r="411" spans="1:15" ht="15" customHeight="1" x14ac:dyDescent="0.25">
      <c r="A411">
        <v>397</v>
      </c>
      <c r="B411" s="9">
        <v>42429</v>
      </c>
      <c r="C411" t="s">
        <v>326</v>
      </c>
      <c r="D411" t="s">
        <v>69</v>
      </c>
      <c r="E411" s="20">
        <v>44370331</v>
      </c>
      <c r="F411" t="s">
        <v>775</v>
      </c>
      <c r="G411" t="s">
        <v>334</v>
      </c>
      <c r="H411" t="s">
        <v>776</v>
      </c>
      <c r="I411" s="13" t="s">
        <v>2025</v>
      </c>
      <c r="J411" s="13" t="s">
        <v>2025</v>
      </c>
      <c r="K411" s="13"/>
      <c r="L411" s="13"/>
      <c r="M411" s="13"/>
      <c r="N41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11" t="s">
        <v>2185</v>
      </c>
    </row>
    <row r="412" spans="1:15" ht="15" customHeight="1" x14ac:dyDescent="0.25">
      <c r="A412">
        <v>398</v>
      </c>
      <c r="B412" s="9">
        <v>42429</v>
      </c>
      <c r="C412" t="s">
        <v>326</v>
      </c>
      <c r="D412" t="s">
        <v>69</v>
      </c>
      <c r="E412" s="20">
        <v>45511853</v>
      </c>
      <c r="F412" t="s">
        <v>500</v>
      </c>
      <c r="G412" t="s">
        <v>777</v>
      </c>
      <c r="H412" t="s">
        <v>778</v>
      </c>
      <c r="I412" s="13" t="s">
        <v>2025</v>
      </c>
      <c r="J412" s="13" t="s">
        <v>2025</v>
      </c>
      <c r="K412" s="13"/>
      <c r="L412" s="13"/>
      <c r="M412" s="13"/>
      <c r="N41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12" t="s">
        <v>2185</v>
      </c>
    </row>
    <row r="413" spans="1:15" ht="15" customHeight="1" x14ac:dyDescent="0.25">
      <c r="A413">
        <v>399</v>
      </c>
      <c r="B413" s="9">
        <v>42429</v>
      </c>
      <c r="C413" t="s">
        <v>326</v>
      </c>
      <c r="D413" t="s">
        <v>69</v>
      </c>
      <c r="E413" s="20">
        <v>20112531</v>
      </c>
      <c r="F413" t="s">
        <v>543</v>
      </c>
      <c r="G413" t="s">
        <v>181</v>
      </c>
      <c r="H413" t="s">
        <v>779</v>
      </c>
      <c r="I413" s="13" t="s">
        <v>2025</v>
      </c>
      <c r="J413" s="13" t="s">
        <v>2025</v>
      </c>
      <c r="K413" s="13"/>
      <c r="L413" s="13"/>
      <c r="M413" s="13"/>
      <c r="N41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13" t="s">
        <v>2185</v>
      </c>
    </row>
    <row r="414" spans="1:15" ht="15" customHeight="1" x14ac:dyDescent="0.25">
      <c r="A414">
        <v>400</v>
      </c>
      <c r="B414" s="9">
        <v>42429</v>
      </c>
      <c r="C414" t="s">
        <v>326</v>
      </c>
      <c r="D414" t="s">
        <v>69</v>
      </c>
      <c r="E414" s="20">
        <v>45635044</v>
      </c>
      <c r="F414" t="s">
        <v>780</v>
      </c>
      <c r="G414" t="s">
        <v>781</v>
      </c>
      <c r="H414" t="s">
        <v>782</v>
      </c>
      <c r="I414" s="13" t="s">
        <v>2025</v>
      </c>
      <c r="J414" s="13" t="s">
        <v>2025</v>
      </c>
      <c r="K414" s="13" t="s">
        <v>2025</v>
      </c>
      <c r="L414" s="13" t="s">
        <v>2025</v>
      </c>
      <c r="M414" s="13" t="s">
        <v>2025</v>
      </c>
      <c r="N41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14" t="s">
        <v>2185</v>
      </c>
    </row>
    <row r="415" spans="1:15" ht="15" customHeight="1" x14ac:dyDescent="0.25">
      <c r="A415">
        <v>401</v>
      </c>
      <c r="B415" s="9">
        <v>42429</v>
      </c>
      <c r="C415" t="s">
        <v>326</v>
      </c>
      <c r="D415" t="s">
        <v>69</v>
      </c>
      <c r="E415" s="20">
        <v>45295987</v>
      </c>
      <c r="F415" t="s">
        <v>370</v>
      </c>
      <c r="G415" t="s">
        <v>783</v>
      </c>
      <c r="H415" t="s">
        <v>784</v>
      </c>
      <c r="I415" s="13" t="s">
        <v>2025</v>
      </c>
      <c r="J415" s="13" t="s">
        <v>2025</v>
      </c>
      <c r="K415" s="13"/>
      <c r="L415" s="13"/>
      <c r="M415" s="13" t="s">
        <v>2025</v>
      </c>
      <c r="N41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15" t="s">
        <v>2185</v>
      </c>
    </row>
    <row r="416" spans="1:15" ht="15" customHeight="1" x14ac:dyDescent="0.25">
      <c r="A416">
        <v>402</v>
      </c>
      <c r="B416" s="9">
        <v>42429</v>
      </c>
      <c r="C416" t="s">
        <v>326</v>
      </c>
      <c r="D416" t="s">
        <v>1942</v>
      </c>
      <c r="E416" s="20">
        <v>20040415</v>
      </c>
      <c r="F416" t="s">
        <v>751</v>
      </c>
      <c r="G416" t="s">
        <v>434</v>
      </c>
      <c r="H416" t="s">
        <v>785</v>
      </c>
      <c r="I416" s="13" t="s">
        <v>2025</v>
      </c>
      <c r="J416" s="13"/>
      <c r="K416" s="13" t="s">
        <v>2025</v>
      </c>
      <c r="L416" s="13" t="s">
        <v>2025</v>
      </c>
      <c r="M416" s="13" t="s">
        <v>2025</v>
      </c>
      <c r="N41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16" t="s">
        <v>2568</v>
      </c>
    </row>
    <row r="417" spans="1:15" ht="15" customHeight="1" x14ac:dyDescent="0.25">
      <c r="A417">
        <v>403</v>
      </c>
      <c r="B417" s="9">
        <v>42429</v>
      </c>
      <c r="C417" t="s">
        <v>326</v>
      </c>
      <c r="D417" t="s">
        <v>560</v>
      </c>
      <c r="E417" s="20">
        <v>47234787</v>
      </c>
      <c r="F417" t="s">
        <v>385</v>
      </c>
      <c r="G417" t="s">
        <v>336</v>
      </c>
      <c r="H417" t="s">
        <v>786</v>
      </c>
      <c r="I417" s="13" t="s">
        <v>2025</v>
      </c>
      <c r="J417" s="13" t="s">
        <v>2025</v>
      </c>
      <c r="K417" s="13" t="s">
        <v>2026</v>
      </c>
      <c r="L417" s="13" t="s">
        <v>2025</v>
      </c>
      <c r="M417" s="13" t="s">
        <v>2025</v>
      </c>
      <c r="N41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17" t="s">
        <v>2185</v>
      </c>
    </row>
    <row r="418" spans="1:15" ht="15" customHeight="1" x14ac:dyDescent="0.25">
      <c r="A418">
        <v>404</v>
      </c>
      <c r="B418" s="9">
        <v>42429</v>
      </c>
      <c r="C418" t="s">
        <v>326</v>
      </c>
      <c r="D418" t="s">
        <v>560</v>
      </c>
      <c r="E418" s="20">
        <v>41142517</v>
      </c>
      <c r="F418" t="s">
        <v>385</v>
      </c>
      <c r="G418" t="s">
        <v>787</v>
      </c>
      <c r="H418" t="s">
        <v>788</v>
      </c>
      <c r="I418" s="13" t="s">
        <v>2025</v>
      </c>
      <c r="J418" s="13" t="s">
        <v>2025</v>
      </c>
      <c r="K418" s="13" t="s">
        <v>2025</v>
      </c>
      <c r="L418" s="13" t="s">
        <v>2025</v>
      </c>
      <c r="M418" s="13" t="s">
        <v>2025</v>
      </c>
      <c r="N41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18" t="s">
        <v>3151</v>
      </c>
    </row>
    <row r="419" spans="1:15" ht="15" customHeight="1" x14ac:dyDescent="0.25">
      <c r="A419">
        <v>405</v>
      </c>
      <c r="B419" s="9">
        <v>42429</v>
      </c>
      <c r="C419" t="s">
        <v>326</v>
      </c>
      <c r="D419" t="s">
        <v>72</v>
      </c>
      <c r="E419" s="20">
        <v>19857331</v>
      </c>
      <c r="F419" t="s">
        <v>657</v>
      </c>
      <c r="G419" t="s">
        <v>789</v>
      </c>
      <c r="H419" t="s">
        <v>790</v>
      </c>
      <c r="I419" s="13" t="s">
        <v>2025</v>
      </c>
      <c r="J419" s="13" t="s">
        <v>2025</v>
      </c>
      <c r="K419" s="13"/>
      <c r="L419" s="13"/>
      <c r="M419" s="13"/>
      <c r="N41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19" t="s">
        <v>2185</v>
      </c>
    </row>
    <row r="420" spans="1:15" ht="15" customHeight="1" x14ac:dyDescent="0.25">
      <c r="A420">
        <v>406</v>
      </c>
      <c r="B420" s="9">
        <v>42429</v>
      </c>
      <c r="C420" t="s">
        <v>326</v>
      </c>
      <c r="D420" t="s">
        <v>53</v>
      </c>
      <c r="E420" s="20">
        <v>20900605</v>
      </c>
      <c r="F420" t="s">
        <v>167</v>
      </c>
      <c r="G420" t="s">
        <v>791</v>
      </c>
      <c r="H420" t="s">
        <v>792</v>
      </c>
      <c r="I420" s="13" t="s">
        <v>2025</v>
      </c>
      <c r="J420" s="13" t="s">
        <v>2025</v>
      </c>
      <c r="K420" s="13"/>
      <c r="L420" s="13"/>
      <c r="M420" s="13" t="s">
        <v>2025</v>
      </c>
      <c r="N42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20" t="s">
        <v>2568</v>
      </c>
    </row>
    <row r="421" spans="1:15" ht="15" customHeight="1" x14ac:dyDescent="0.25">
      <c r="A421">
        <v>407</v>
      </c>
      <c r="B421" s="9">
        <v>42429</v>
      </c>
      <c r="C421" t="s">
        <v>326</v>
      </c>
      <c r="D421" t="s">
        <v>53</v>
      </c>
      <c r="E421" s="20">
        <v>23266024</v>
      </c>
      <c r="F421" t="s">
        <v>793</v>
      </c>
      <c r="G421" t="s">
        <v>794</v>
      </c>
      <c r="H421" t="s">
        <v>795</v>
      </c>
      <c r="I421" s="13" t="s">
        <v>2025</v>
      </c>
      <c r="J421" s="13" t="s">
        <v>2025</v>
      </c>
      <c r="K421" s="13"/>
      <c r="L421" s="13"/>
      <c r="M421" s="13"/>
      <c r="N42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21" t="s">
        <v>2185</v>
      </c>
    </row>
    <row r="422" spans="1:15" ht="15" customHeight="1" x14ac:dyDescent="0.25">
      <c r="A422">
        <v>408</v>
      </c>
      <c r="B422" s="9">
        <v>42429</v>
      </c>
      <c r="C422" t="s">
        <v>326</v>
      </c>
      <c r="D422" t="s">
        <v>53</v>
      </c>
      <c r="E422" s="20">
        <v>45507169</v>
      </c>
      <c r="F422" t="s">
        <v>565</v>
      </c>
      <c r="G422" t="s">
        <v>565</v>
      </c>
      <c r="H422" t="s">
        <v>796</v>
      </c>
      <c r="I422" s="13" t="s">
        <v>2025</v>
      </c>
      <c r="J422" s="13" t="s">
        <v>2025</v>
      </c>
      <c r="K422" s="13"/>
      <c r="L422" s="13"/>
      <c r="M422" s="13"/>
      <c r="N42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22" t="s">
        <v>2185</v>
      </c>
    </row>
    <row r="423" spans="1:15" ht="15" customHeight="1" x14ac:dyDescent="0.25">
      <c r="A423">
        <v>409</v>
      </c>
      <c r="B423" s="9">
        <v>42429</v>
      </c>
      <c r="C423" t="s">
        <v>326</v>
      </c>
      <c r="D423" t="s">
        <v>1065</v>
      </c>
      <c r="E423" s="20">
        <v>46674838</v>
      </c>
      <c r="F423" t="s">
        <v>12</v>
      </c>
      <c r="G423" t="s">
        <v>797</v>
      </c>
      <c r="H423" t="s">
        <v>798</v>
      </c>
      <c r="I423" s="13" t="s">
        <v>2025</v>
      </c>
      <c r="J423" s="13" t="s">
        <v>2025</v>
      </c>
      <c r="K423" s="13" t="s">
        <v>2025</v>
      </c>
      <c r="L423" s="13" t="s">
        <v>2025</v>
      </c>
      <c r="M423" s="13" t="s">
        <v>2025</v>
      </c>
      <c r="N42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23" t="s">
        <v>2185</v>
      </c>
    </row>
    <row r="424" spans="1:15" ht="15" customHeight="1" x14ac:dyDescent="0.25">
      <c r="A424">
        <v>410</v>
      </c>
      <c r="B424" s="9">
        <v>42429</v>
      </c>
      <c r="C424" t="s">
        <v>326</v>
      </c>
      <c r="D424" t="s">
        <v>1065</v>
      </c>
      <c r="E424" s="20">
        <v>46414531</v>
      </c>
      <c r="F424" t="s">
        <v>425</v>
      </c>
      <c r="G424" t="s">
        <v>409</v>
      </c>
      <c r="H424" t="s">
        <v>799</v>
      </c>
      <c r="I424" s="13" t="s">
        <v>2025</v>
      </c>
      <c r="J424" s="13" t="s">
        <v>2025</v>
      </c>
      <c r="K424" s="13"/>
      <c r="L424" s="13"/>
      <c r="M424" s="13"/>
      <c r="N42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24" t="s">
        <v>2185</v>
      </c>
    </row>
    <row r="425" spans="1:15" ht="15" customHeight="1" x14ac:dyDescent="0.25">
      <c r="A425">
        <v>411</v>
      </c>
      <c r="B425" s="9">
        <v>42429</v>
      </c>
      <c r="C425" t="s">
        <v>326</v>
      </c>
      <c r="D425" t="s">
        <v>1065</v>
      </c>
      <c r="E425" s="20">
        <v>43662796</v>
      </c>
      <c r="F425" t="s">
        <v>370</v>
      </c>
      <c r="G425" t="s">
        <v>800</v>
      </c>
      <c r="H425" t="s">
        <v>801</v>
      </c>
      <c r="I425" s="13" t="s">
        <v>2025</v>
      </c>
      <c r="J425" s="13" t="s">
        <v>2025</v>
      </c>
      <c r="K425" s="13" t="s">
        <v>2025</v>
      </c>
      <c r="L425" s="13" t="s">
        <v>2025</v>
      </c>
      <c r="M425" s="13" t="s">
        <v>2025</v>
      </c>
      <c r="N42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25" t="s">
        <v>2185</v>
      </c>
    </row>
    <row r="426" spans="1:15" ht="15" customHeight="1" x14ac:dyDescent="0.25">
      <c r="A426">
        <v>412</v>
      </c>
      <c r="B426" s="9">
        <v>42429</v>
      </c>
      <c r="C426" t="s">
        <v>326</v>
      </c>
      <c r="D426" t="s">
        <v>1065</v>
      </c>
      <c r="E426" s="20">
        <v>45841464</v>
      </c>
      <c r="F426" t="s">
        <v>479</v>
      </c>
      <c r="G426" t="s">
        <v>375</v>
      </c>
      <c r="H426" t="s">
        <v>802</v>
      </c>
      <c r="I426" s="13" t="s">
        <v>2025</v>
      </c>
      <c r="J426" s="13" t="s">
        <v>2025</v>
      </c>
      <c r="K426" s="13"/>
      <c r="L426" s="13"/>
      <c r="M426" s="13"/>
      <c r="N42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26" t="s">
        <v>2185</v>
      </c>
    </row>
    <row r="427" spans="1:15" ht="15" customHeight="1" x14ac:dyDescent="0.25">
      <c r="A427">
        <v>413</v>
      </c>
      <c r="B427" s="9">
        <v>42429</v>
      </c>
      <c r="C427" t="s">
        <v>326</v>
      </c>
      <c r="D427" t="s">
        <v>1065</v>
      </c>
      <c r="E427" s="20">
        <v>44324976</v>
      </c>
      <c r="F427" t="s">
        <v>803</v>
      </c>
      <c r="G427" t="s">
        <v>358</v>
      </c>
      <c r="H427" t="s">
        <v>804</v>
      </c>
      <c r="I427" s="13" t="s">
        <v>2025</v>
      </c>
      <c r="J427" s="13" t="s">
        <v>2025</v>
      </c>
      <c r="K427" s="13" t="s">
        <v>2025</v>
      </c>
      <c r="L427" s="13" t="s">
        <v>2025</v>
      </c>
      <c r="M427" s="13" t="s">
        <v>2025</v>
      </c>
      <c r="N42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27" t="s">
        <v>2185</v>
      </c>
    </row>
    <row r="428" spans="1:15" ht="15" customHeight="1" x14ac:dyDescent="0.25">
      <c r="A428">
        <v>414</v>
      </c>
      <c r="B428" s="9">
        <v>42429</v>
      </c>
      <c r="C428" t="s">
        <v>326</v>
      </c>
      <c r="D428" t="s">
        <v>1065</v>
      </c>
      <c r="E428" s="20">
        <v>46548572</v>
      </c>
      <c r="F428" t="s">
        <v>458</v>
      </c>
      <c r="G428" t="s">
        <v>418</v>
      </c>
      <c r="H428" t="s">
        <v>805</v>
      </c>
      <c r="I428" s="13" t="s">
        <v>2025</v>
      </c>
      <c r="J428" s="13" t="s">
        <v>2025</v>
      </c>
      <c r="K428" s="13" t="s">
        <v>2025</v>
      </c>
      <c r="L428" s="13" t="s">
        <v>2025</v>
      </c>
      <c r="M428" s="13" t="s">
        <v>2025</v>
      </c>
      <c r="N42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28" t="s">
        <v>2185</v>
      </c>
    </row>
    <row r="429" spans="1:15" ht="15" customHeight="1" x14ac:dyDescent="0.25">
      <c r="A429">
        <v>415</v>
      </c>
      <c r="B429" s="9">
        <v>42429</v>
      </c>
      <c r="C429" t="s">
        <v>326</v>
      </c>
      <c r="D429" t="s">
        <v>1065</v>
      </c>
      <c r="E429" s="20">
        <v>43417830</v>
      </c>
      <c r="F429" t="s">
        <v>598</v>
      </c>
      <c r="G429" t="s">
        <v>806</v>
      </c>
      <c r="H429" t="s">
        <v>807</v>
      </c>
      <c r="I429" s="13" t="s">
        <v>2025</v>
      </c>
      <c r="J429" s="13" t="s">
        <v>2025</v>
      </c>
      <c r="K429" s="13"/>
      <c r="L429" s="13"/>
      <c r="M429" s="13"/>
      <c r="N42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29" t="s">
        <v>2185</v>
      </c>
    </row>
    <row r="430" spans="1:15" ht="15" customHeight="1" x14ac:dyDescent="0.25">
      <c r="A430">
        <v>416</v>
      </c>
      <c r="B430" s="9">
        <v>42429</v>
      </c>
      <c r="C430" t="s">
        <v>326</v>
      </c>
      <c r="D430" t="s">
        <v>1065</v>
      </c>
      <c r="E430" s="20">
        <v>71431070</v>
      </c>
      <c r="F430" t="s">
        <v>168</v>
      </c>
      <c r="G430" t="s">
        <v>808</v>
      </c>
      <c r="H430" t="s">
        <v>809</v>
      </c>
      <c r="I430" s="13" t="s">
        <v>2025</v>
      </c>
      <c r="J430" s="13" t="s">
        <v>2025</v>
      </c>
      <c r="K430" s="13"/>
      <c r="L430" s="13"/>
      <c r="M430" s="13"/>
      <c r="N43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30" t="s">
        <v>2185</v>
      </c>
    </row>
    <row r="431" spans="1:15" ht="15" customHeight="1" x14ac:dyDescent="0.25">
      <c r="A431">
        <v>417</v>
      </c>
      <c r="B431" s="9">
        <v>42429</v>
      </c>
      <c r="C431" t="s">
        <v>326</v>
      </c>
      <c r="D431" t="s">
        <v>1065</v>
      </c>
      <c r="E431" s="20">
        <v>47076343</v>
      </c>
      <c r="F431" t="s">
        <v>758</v>
      </c>
      <c r="G431" t="s">
        <v>810</v>
      </c>
      <c r="H431" t="s">
        <v>811</v>
      </c>
      <c r="I431" s="13" t="s">
        <v>2025</v>
      </c>
      <c r="J431" s="13"/>
      <c r="K431" s="13" t="s">
        <v>2025</v>
      </c>
      <c r="L431" s="13" t="s">
        <v>2025</v>
      </c>
      <c r="M431" s="13" t="s">
        <v>2025</v>
      </c>
      <c r="N43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31" t="s">
        <v>2185</v>
      </c>
    </row>
    <row r="432" spans="1:15" ht="15" customHeight="1" x14ac:dyDescent="0.25">
      <c r="A432">
        <v>418</v>
      </c>
      <c r="B432" s="9">
        <v>42429</v>
      </c>
      <c r="C432" t="s">
        <v>326</v>
      </c>
      <c r="D432" t="s">
        <v>1065</v>
      </c>
      <c r="E432" s="20">
        <v>47053866</v>
      </c>
      <c r="F432" t="s">
        <v>812</v>
      </c>
      <c r="G432" t="s">
        <v>813</v>
      </c>
      <c r="H432" t="s">
        <v>814</v>
      </c>
      <c r="I432" s="13" t="s">
        <v>2025</v>
      </c>
      <c r="J432" s="13" t="s">
        <v>2025</v>
      </c>
      <c r="K432" s="13" t="s">
        <v>2025</v>
      </c>
      <c r="L432" s="13" t="s">
        <v>2025</v>
      </c>
      <c r="M432" s="13" t="s">
        <v>2025</v>
      </c>
      <c r="N43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32" t="s">
        <v>2185</v>
      </c>
    </row>
    <row r="433" spans="1:15" ht="15" customHeight="1" x14ac:dyDescent="0.25">
      <c r="A433">
        <v>419</v>
      </c>
      <c r="B433" s="9">
        <v>42429</v>
      </c>
      <c r="C433" t="s">
        <v>326</v>
      </c>
      <c r="D433" t="s">
        <v>1065</v>
      </c>
      <c r="E433" s="20">
        <v>45352841</v>
      </c>
      <c r="F433" t="s">
        <v>412</v>
      </c>
      <c r="G433" t="s">
        <v>563</v>
      </c>
      <c r="H433" t="s">
        <v>815</v>
      </c>
      <c r="I433" s="13" t="s">
        <v>2025</v>
      </c>
      <c r="J433" s="13" t="s">
        <v>2025</v>
      </c>
      <c r="K433" s="13" t="s">
        <v>2025</v>
      </c>
      <c r="L433" s="13" t="s">
        <v>2025</v>
      </c>
      <c r="M433" s="13" t="s">
        <v>2025</v>
      </c>
      <c r="N43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33" t="s">
        <v>2185</v>
      </c>
    </row>
    <row r="434" spans="1:15" ht="15" customHeight="1" x14ac:dyDescent="0.25">
      <c r="A434">
        <v>420</v>
      </c>
      <c r="B434" s="9">
        <v>42429</v>
      </c>
      <c r="C434" t="s">
        <v>326</v>
      </c>
      <c r="D434" t="s">
        <v>2152</v>
      </c>
      <c r="E434" s="20">
        <v>41328648</v>
      </c>
      <c r="F434" t="s">
        <v>598</v>
      </c>
      <c r="G434" t="s">
        <v>816</v>
      </c>
      <c r="H434" t="s">
        <v>817</v>
      </c>
      <c r="I434" s="13" t="s">
        <v>2025</v>
      </c>
      <c r="J434" s="13" t="s">
        <v>2025</v>
      </c>
      <c r="K434" s="13" t="s">
        <v>2025</v>
      </c>
      <c r="L434" s="13" t="s">
        <v>2025</v>
      </c>
      <c r="M434" s="13" t="s">
        <v>2025</v>
      </c>
      <c r="N43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34" t="s">
        <v>2568</v>
      </c>
    </row>
    <row r="435" spans="1:15" ht="15" customHeight="1" x14ac:dyDescent="0.25">
      <c r="A435">
        <v>421</v>
      </c>
      <c r="B435" s="9">
        <v>42429</v>
      </c>
      <c r="C435" t="s">
        <v>326</v>
      </c>
      <c r="D435" t="s">
        <v>71</v>
      </c>
      <c r="E435" s="20">
        <v>46780065</v>
      </c>
      <c r="F435" t="s">
        <v>818</v>
      </c>
      <c r="G435" t="s">
        <v>464</v>
      </c>
      <c r="H435" t="s">
        <v>819</v>
      </c>
      <c r="I435" s="13" t="s">
        <v>2025</v>
      </c>
      <c r="J435" s="13" t="s">
        <v>2025</v>
      </c>
      <c r="K435" s="13"/>
      <c r="L435" s="13"/>
      <c r="M435" s="13"/>
      <c r="N43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35" t="s">
        <v>2185</v>
      </c>
    </row>
    <row r="436" spans="1:15" ht="15" customHeight="1" x14ac:dyDescent="0.25">
      <c r="A436">
        <v>422</v>
      </c>
      <c r="B436" s="9">
        <v>42429</v>
      </c>
      <c r="C436" t="s">
        <v>326</v>
      </c>
      <c r="D436" t="s">
        <v>71</v>
      </c>
      <c r="E436" s="20">
        <v>20034207</v>
      </c>
      <c r="F436" t="s">
        <v>661</v>
      </c>
      <c r="G436" t="s">
        <v>643</v>
      </c>
      <c r="H436" t="s">
        <v>820</v>
      </c>
      <c r="I436" s="13" t="s">
        <v>2025</v>
      </c>
      <c r="J436" s="13" t="s">
        <v>2025</v>
      </c>
      <c r="K436" s="13"/>
      <c r="L436" s="13"/>
      <c r="M436" s="13"/>
      <c r="N43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36" t="s">
        <v>2185</v>
      </c>
    </row>
    <row r="437" spans="1:15" ht="15" customHeight="1" x14ac:dyDescent="0.25">
      <c r="A437">
        <v>423</v>
      </c>
      <c r="B437" s="9">
        <v>42429</v>
      </c>
      <c r="C437" t="s">
        <v>326</v>
      </c>
      <c r="D437" t="s">
        <v>71</v>
      </c>
      <c r="E437" s="20">
        <v>44170663</v>
      </c>
      <c r="F437" t="s">
        <v>524</v>
      </c>
      <c r="G437" t="s">
        <v>821</v>
      </c>
      <c r="H437" t="s">
        <v>822</v>
      </c>
      <c r="I437" s="13" t="s">
        <v>2025</v>
      </c>
      <c r="J437" s="13" t="s">
        <v>2025</v>
      </c>
      <c r="K437" s="13"/>
      <c r="L437" s="13"/>
      <c r="M437" s="13"/>
      <c r="N43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37" t="s">
        <v>2185</v>
      </c>
    </row>
    <row r="438" spans="1:15" ht="15" customHeight="1" x14ac:dyDescent="0.25">
      <c r="A438">
        <v>424</v>
      </c>
      <c r="B438" s="9">
        <v>42429</v>
      </c>
      <c r="C438" t="s">
        <v>326</v>
      </c>
      <c r="D438" t="s">
        <v>71</v>
      </c>
      <c r="E438" s="20">
        <v>46970570</v>
      </c>
      <c r="F438" t="s">
        <v>348</v>
      </c>
      <c r="G438" t="s">
        <v>370</v>
      </c>
      <c r="H438" t="s">
        <v>823</v>
      </c>
      <c r="I438" s="13" t="s">
        <v>2025</v>
      </c>
      <c r="J438" s="13" t="s">
        <v>2025</v>
      </c>
      <c r="K438" s="13"/>
      <c r="L438" s="13"/>
      <c r="M438" s="13"/>
      <c r="N43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38" t="s">
        <v>2185</v>
      </c>
    </row>
    <row r="439" spans="1:15" ht="15" customHeight="1" x14ac:dyDescent="0.25">
      <c r="A439">
        <v>425</v>
      </c>
      <c r="B439" s="9">
        <v>42429</v>
      </c>
      <c r="C439" t="s">
        <v>326</v>
      </c>
      <c r="D439" t="s">
        <v>71</v>
      </c>
      <c r="E439" s="20">
        <v>72772301</v>
      </c>
      <c r="F439" t="s">
        <v>824</v>
      </c>
      <c r="G439" t="s">
        <v>825</v>
      </c>
      <c r="H439" t="s">
        <v>826</v>
      </c>
      <c r="I439" s="13" t="s">
        <v>2025</v>
      </c>
      <c r="J439" s="13" t="s">
        <v>2025</v>
      </c>
      <c r="K439" s="13"/>
      <c r="L439" s="13"/>
      <c r="M439" s="13"/>
      <c r="N43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39" t="s">
        <v>2185</v>
      </c>
    </row>
    <row r="440" spans="1:15" ht="15" customHeight="1" x14ac:dyDescent="0.25">
      <c r="A440">
        <v>426</v>
      </c>
      <c r="B440" s="9">
        <v>42429</v>
      </c>
      <c r="C440" t="s">
        <v>326</v>
      </c>
      <c r="D440" t="s">
        <v>71</v>
      </c>
      <c r="E440" s="20">
        <v>71470808</v>
      </c>
      <c r="F440" t="s">
        <v>827</v>
      </c>
      <c r="G440" t="s">
        <v>418</v>
      </c>
      <c r="H440" t="s">
        <v>828</v>
      </c>
      <c r="I440" s="13" t="s">
        <v>2025</v>
      </c>
      <c r="J440" s="13" t="s">
        <v>2025</v>
      </c>
      <c r="K440" s="13"/>
      <c r="L440" s="13"/>
      <c r="M440" s="13"/>
      <c r="N44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40" t="s">
        <v>2185</v>
      </c>
    </row>
    <row r="441" spans="1:15" ht="15" customHeight="1" x14ac:dyDescent="0.25">
      <c r="A441">
        <v>427</v>
      </c>
      <c r="B441" s="9">
        <v>42429</v>
      </c>
      <c r="C441" t="s">
        <v>326</v>
      </c>
      <c r="D441" t="s">
        <v>71</v>
      </c>
      <c r="E441" s="20">
        <v>44350224</v>
      </c>
      <c r="F441" t="s">
        <v>5</v>
      </c>
      <c r="G441" t="s">
        <v>829</v>
      </c>
      <c r="H441" t="s">
        <v>830</v>
      </c>
      <c r="I441" s="13" t="s">
        <v>2025</v>
      </c>
      <c r="J441" s="13"/>
      <c r="K441" s="13"/>
      <c r="L441" s="13"/>
      <c r="M441" s="13"/>
      <c r="N44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41" t="s">
        <v>2185</v>
      </c>
    </row>
    <row r="442" spans="1:15" ht="15" customHeight="1" x14ac:dyDescent="0.25">
      <c r="A442">
        <v>428</v>
      </c>
      <c r="B442" s="9">
        <v>42429</v>
      </c>
      <c r="C442" t="s">
        <v>326</v>
      </c>
      <c r="D442" t="s">
        <v>71</v>
      </c>
      <c r="E442" s="20">
        <v>46270878</v>
      </c>
      <c r="F442" t="s">
        <v>370</v>
      </c>
      <c r="G442" t="s">
        <v>831</v>
      </c>
      <c r="H442" t="s">
        <v>832</v>
      </c>
      <c r="I442" s="13" t="s">
        <v>2025</v>
      </c>
      <c r="J442" s="13" t="s">
        <v>2025</v>
      </c>
      <c r="K442" s="13"/>
      <c r="L442" s="13"/>
      <c r="M442" s="13"/>
      <c r="N44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42" t="s">
        <v>2185</v>
      </c>
    </row>
    <row r="443" spans="1:15" ht="15" customHeight="1" x14ac:dyDescent="0.25">
      <c r="A443">
        <v>429</v>
      </c>
      <c r="B443" s="9">
        <v>42429</v>
      </c>
      <c r="C443" t="s">
        <v>326</v>
      </c>
      <c r="D443" t="s">
        <v>71</v>
      </c>
      <c r="E443" s="20">
        <v>45239759</v>
      </c>
      <c r="F443" t="s">
        <v>833</v>
      </c>
      <c r="G443" t="s">
        <v>370</v>
      </c>
      <c r="H443" t="s">
        <v>834</v>
      </c>
      <c r="I443" s="13" t="s">
        <v>2025</v>
      </c>
      <c r="J443" s="13"/>
      <c r="K443" s="13"/>
      <c r="L443" s="13"/>
      <c r="M443" s="13"/>
      <c r="N44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43" t="s">
        <v>2185</v>
      </c>
    </row>
    <row r="444" spans="1:15" ht="15" customHeight="1" x14ac:dyDescent="0.25">
      <c r="A444">
        <v>430</v>
      </c>
      <c r="B444" s="9">
        <v>42429</v>
      </c>
      <c r="C444" t="s">
        <v>326</v>
      </c>
      <c r="D444" t="s">
        <v>71</v>
      </c>
      <c r="E444" s="20">
        <v>71267275</v>
      </c>
      <c r="F444" t="s">
        <v>835</v>
      </c>
      <c r="G444" t="s">
        <v>451</v>
      </c>
      <c r="H444" t="s">
        <v>836</v>
      </c>
      <c r="I444" s="13" t="s">
        <v>2025</v>
      </c>
      <c r="J444" s="13" t="s">
        <v>2025</v>
      </c>
      <c r="K444" s="13"/>
      <c r="L444" s="13"/>
      <c r="M444" s="13"/>
      <c r="N44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44" t="s">
        <v>2185</v>
      </c>
    </row>
    <row r="445" spans="1:15" ht="15" customHeight="1" x14ac:dyDescent="0.25">
      <c r="A445">
        <v>431</v>
      </c>
      <c r="B445" s="9">
        <v>42429</v>
      </c>
      <c r="C445" t="s">
        <v>326</v>
      </c>
      <c r="D445" t="s">
        <v>164</v>
      </c>
      <c r="E445" s="20">
        <v>42169260</v>
      </c>
      <c r="F445" t="s">
        <v>837</v>
      </c>
      <c r="G445" t="s">
        <v>598</v>
      </c>
      <c r="H445" t="s">
        <v>838</v>
      </c>
      <c r="I445" s="13" t="s">
        <v>2025</v>
      </c>
      <c r="J445" s="13" t="s">
        <v>2025</v>
      </c>
      <c r="K445" s="13"/>
      <c r="L445" s="13"/>
      <c r="M445" s="13" t="s">
        <v>2025</v>
      </c>
      <c r="N44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45" t="s">
        <v>2568</v>
      </c>
    </row>
    <row r="446" spans="1:15" ht="15" customHeight="1" x14ac:dyDescent="0.25">
      <c r="A446">
        <v>432</v>
      </c>
      <c r="B446" s="9">
        <v>42429</v>
      </c>
      <c r="C446" t="s">
        <v>326</v>
      </c>
      <c r="D446" t="s">
        <v>1814</v>
      </c>
      <c r="E446" s="20">
        <v>46512988</v>
      </c>
      <c r="F446" t="s">
        <v>839</v>
      </c>
      <c r="G446" t="s">
        <v>840</v>
      </c>
      <c r="H446" t="s">
        <v>841</v>
      </c>
      <c r="I446" s="13" t="s">
        <v>2025</v>
      </c>
      <c r="J446" s="13" t="s">
        <v>2025</v>
      </c>
      <c r="K446" s="13"/>
      <c r="L446" s="13"/>
      <c r="M446" s="13"/>
      <c r="N44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46" t="s">
        <v>2185</v>
      </c>
    </row>
    <row r="447" spans="1:15" ht="15" customHeight="1" x14ac:dyDescent="0.25">
      <c r="A447">
        <v>433</v>
      </c>
      <c r="B447" s="9">
        <v>42429</v>
      </c>
      <c r="C447" t="s">
        <v>326</v>
      </c>
      <c r="D447" t="s">
        <v>1814</v>
      </c>
      <c r="E447" s="20">
        <v>45141593</v>
      </c>
      <c r="F447" t="s">
        <v>842</v>
      </c>
      <c r="G447" t="s">
        <v>706</v>
      </c>
      <c r="H447" t="s">
        <v>843</v>
      </c>
      <c r="I447" s="13" t="s">
        <v>2025</v>
      </c>
      <c r="J447" s="13" t="s">
        <v>2025</v>
      </c>
      <c r="K447" s="13"/>
      <c r="L447" s="13"/>
      <c r="M447" s="13"/>
      <c r="N44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47" t="s">
        <v>2185</v>
      </c>
    </row>
    <row r="448" spans="1:15" ht="15" customHeight="1" x14ac:dyDescent="0.25">
      <c r="A448">
        <v>434</v>
      </c>
      <c r="B448" s="9">
        <v>42429</v>
      </c>
      <c r="C448" t="s">
        <v>326</v>
      </c>
      <c r="D448" t="s">
        <v>1814</v>
      </c>
      <c r="E448" s="20">
        <v>45338255</v>
      </c>
      <c r="F448" t="s">
        <v>393</v>
      </c>
      <c r="G448" t="s">
        <v>844</v>
      </c>
      <c r="H448" t="s">
        <v>845</v>
      </c>
      <c r="I448" s="13" t="s">
        <v>2025</v>
      </c>
      <c r="J448" s="13" t="s">
        <v>2025</v>
      </c>
      <c r="K448" s="13"/>
      <c r="L448" s="13"/>
      <c r="M448" s="13"/>
      <c r="N44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48" t="s">
        <v>2185</v>
      </c>
    </row>
    <row r="449" spans="1:15" ht="15" customHeight="1" x14ac:dyDescent="0.25">
      <c r="A449">
        <v>435</v>
      </c>
      <c r="B449" s="9">
        <v>42429</v>
      </c>
      <c r="C449" t="s">
        <v>326</v>
      </c>
      <c r="D449" t="s">
        <v>1814</v>
      </c>
      <c r="E449" s="20">
        <v>47830865</v>
      </c>
      <c r="F449" t="s">
        <v>409</v>
      </c>
      <c r="G449" t="s">
        <v>846</v>
      </c>
      <c r="H449" t="s">
        <v>847</v>
      </c>
      <c r="I449" s="13" t="s">
        <v>2025</v>
      </c>
      <c r="J449" s="13" t="s">
        <v>2025</v>
      </c>
      <c r="K449" s="13" t="s">
        <v>2025</v>
      </c>
      <c r="L449" s="13" t="s">
        <v>2026</v>
      </c>
      <c r="M449" s="13" t="s">
        <v>2025</v>
      </c>
      <c r="N44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49" t="s">
        <v>2185</v>
      </c>
    </row>
    <row r="450" spans="1:15" ht="15" customHeight="1" x14ac:dyDescent="0.25">
      <c r="A450">
        <v>436</v>
      </c>
      <c r="B450" s="9">
        <v>42429</v>
      </c>
      <c r="C450" t="s">
        <v>326</v>
      </c>
      <c r="D450" t="s">
        <v>16</v>
      </c>
      <c r="E450" s="20">
        <v>43466749</v>
      </c>
      <c r="F450" t="s">
        <v>728</v>
      </c>
      <c r="G450" t="s">
        <v>848</v>
      </c>
      <c r="H450" t="s">
        <v>849</v>
      </c>
      <c r="I450" s="13" t="s">
        <v>2025</v>
      </c>
      <c r="J450" s="13" t="s">
        <v>2025</v>
      </c>
      <c r="K450" s="13" t="s">
        <v>2025</v>
      </c>
      <c r="L450" s="13" t="s">
        <v>2025</v>
      </c>
      <c r="M450" s="13" t="s">
        <v>2025</v>
      </c>
      <c r="N45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50" t="s">
        <v>2185</v>
      </c>
    </row>
    <row r="451" spans="1:15" ht="15" customHeight="1" x14ac:dyDescent="0.25">
      <c r="A451">
        <v>437</v>
      </c>
      <c r="B451" s="9">
        <v>42429</v>
      </c>
      <c r="C451" t="s">
        <v>326</v>
      </c>
      <c r="D451" t="s">
        <v>164</v>
      </c>
      <c r="E451" s="20">
        <v>46214402</v>
      </c>
      <c r="F451" s="4" t="s">
        <v>640</v>
      </c>
      <c r="G451" t="s">
        <v>641</v>
      </c>
      <c r="H451" t="s">
        <v>642</v>
      </c>
      <c r="I451" s="13" t="s">
        <v>2025</v>
      </c>
      <c r="J451" s="13" t="s">
        <v>2025</v>
      </c>
      <c r="K451" s="13"/>
      <c r="L451" s="13"/>
      <c r="M451" s="13" t="s">
        <v>2025</v>
      </c>
      <c r="N45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51" t="s">
        <v>2568</v>
      </c>
    </row>
    <row r="452" spans="1:15" ht="15" customHeight="1" x14ac:dyDescent="0.25">
      <c r="A452">
        <v>438</v>
      </c>
      <c r="B452" s="9">
        <v>42429</v>
      </c>
      <c r="C452" t="s">
        <v>326</v>
      </c>
      <c r="D452" t="s">
        <v>164</v>
      </c>
      <c r="E452" s="20">
        <v>46835823</v>
      </c>
      <c r="F452" s="4" t="s">
        <v>643</v>
      </c>
      <c r="G452" t="s">
        <v>644</v>
      </c>
      <c r="H452" t="s">
        <v>645</v>
      </c>
      <c r="I452" s="13" t="s">
        <v>2025</v>
      </c>
      <c r="J452" s="13" t="s">
        <v>2025</v>
      </c>
      <c r="K452" s="13"/>
      <c r="L452" s="13"/>
      <c r="M452" s="13" t="s">
        <v>2025</v>
      </c>
      <c r="N45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52" t="s">
        <v>2568</v>
      </c>
    </row>
    <row r="453" spans="1:15" ht="15" customHeight="1" x14ac:dyDescent="0.25">
      <c r="A453">
        <v>439</v>
      </c>
      <c r="B453" s="9">
        <v>42429</v>
      </c>
      <c r="C453" t="s">
        <v>326</v>
      </c>
      <c r="D453" t="s">
        <v>164</v>
      </c>
      <c r="E453" s="20">
        <v>44127944</v>
      </c>
      <c r="F453" s="4" t="s">
        <v>635</v>
      </c>
      <c r="G453" t="s">
        <v>646</v>
      </c>
      <c r="H453" t="s">
        <v>647</v>
      </c>
      <c r="I453" s="13" t="s">
        <v>2025</v>
      </c>
      <c r="J453" s="13" t="s">
        <v>2025</v>
      </c>
      <c r="K453" s="13"/>
      <c r="L453" s="13"/>
      <c r="M453" s="13" t="s">
        <v>2025</v>
      </c>
      <c r="N45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53" t="s">
        <v>2568</v>
      </c>
    </row>
    <row r="454" spans="1:15" ht="15" customHeight="1" x14ac:dyDescent="0.25">
      <c r="A454">
        <v>440</v>
      </c>
      <c r="B454" s="9">
        <v>42429</v>
      </c>
      <c r="C454" t="s">
        <v>326</v>
      </c>
      <c r="D454" t="s">
        <v>164</v>
      </c>
      <c r="E454" s="20">
        <v>43679817</v>
      </c>
      <c r="F454" s="4" t="s">
        <v>635</v>
      </c>
      <c r="G454" t="s">
        <v>646</v>
      </c>
      <c r="H454" t="s">
        <v>648</v>
      </c>
      <c r="I454" s="13" t="s">
        <v>2025</v>
      </c>
      <c r="J454" s="13" t="s">
        <v>2025</v>
      </c>
      <c r="K454" s="13"/>
      <c r="L454" s="13"/>
      <c r="M454" s="13" t="s">
        <v>2025</v>
      </c>
      <c r="N45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54" t="s">
        <v>2568</v>
      </c>
    </row>
    <row r="455" spans="1:15" ht="15" customHeight="1" x14ac:dyDescent="0.25">
      <c r="A455">
        <v>441</v>
      </c>
      <c r="B455" s="9">
        <v>42429</v>
      </c>
      <c r="C455" t="s">
        <v>326</v>
      </c>
      <c r="D455" t="s">
        <v>67</v>
      </c>
      <c r="E455" s="20">
        <v>70240543</v>
      </c>
      <c r="F455" s="4" t="s">
        <v>458</v>
      </c>
      <c r="G455" t="s">
        <v>430</v>
      </c>
      <c r="H455" t="s">
        <v>90</v>
      </c>
      <c r="I455" s="13" t="s">
        <v>2025</v>
      </c>
      <c r="J455" s="13" t="s">
        <v>2025</v>
      </c>
      <c r="K455" s="13"/>
      <c r="L455" s="13"/>
      <c r="M455" s="13"/>
      <c r="N45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55" s="36" t="s">
        <v>2568</v>
      </c>
    </row>
    <row r="456" spans="1:15" ht="15" customHeight="1" x14ac:dyDescent="0.25">
      <c r="A456">
        <v>442</v>
      </c>
      <c r="B456" s="9">
        <v>42429</v>
      </c>
      <c r="C456" t="s">
        <v>326</v>
      </c>
      <c r="D456" t="s">
        <v>2018</v>
      </c>
      <c r="E456" s="20">
        <v>44661727</v>
      </c>
      <c r="F456" s="4" t="s">
        <v>649</v>
      </c>
      <c r="G456" s="3" t="s">
        <v>170</v>
      </c>
      <c r="H456" t="s">
        <v>650</v>
      </c>
      <c r="I456" s="13" t="s">
        <v>2025</v>
      </c>
      <c r="J456" s="13" t="s">
        <v>2025</v>
      </c>
      <c r="K456" s="13"/>
      <c r="L456" s="13"/>
      <c r="M456" s="13" t="s">
        <v>2025</v>
      </c>
      <c r="N45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56" t="s">
        <v>2568</v>
      </c>
    </row>
    <row r="457" spans="1:15" ht="15" customHeight="1" x14ac:dyDescent="0.25">
      <c r="A457">
        <v>443</v>
      </c>
      <c r="B457" s="9">
        <v>42429</v>
      </c>
      <c r="C457" t="s">
        <v>326</v>
      </c>
      <c r="D457" t="s">
        <v>2018</v>
      </c>
      <c r="E457" s="20">
        <v>42730015</v>
      </c>
      <c r="F457" s="4" t="s">
        <v>456</v>
      </c>
      <c r="G457" s="3" t="s">
        <v>651</v>
      </c>
      <c r="H457" t="s">
        <v>652</v>
      </c>
      <c r="I457" s="13" t="s">
        <v>2025</v>
      </c>
      <c r="J457" s="13" t="s">
        <v>2025</v>
      </c>
      <c r="K457" s="13"/>
      <c r="L457" s="13"/>
      <c r="M457" s="13" t="s">
        <v>2025</v>
      </c>
      <c r="N45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57" t="s">
        <v>2568</v>
      </c>
    </row>
    <row r="458" spans="1:15" ht="15" customHeight="1" x14ac:dyDescent="0.25">
      <c r="A458">
        <v>444</v>
      </c>
      <c r="B458" s="9">
        <v>42429</v>
      </c>
      <c r="C458" t="s">
        <v>326</v>
      </c>
      <c r="D458" t="s">
        <v>2018</v>
      </c>
      <c r="E458" s="20">
        <v>20115680</v>
      </c>
      <c r="F458" s="4" t="s">
        <v>653</v>
      </c>
      <c r="G458" s="3" t="s">
        <v>654</v>
      </c>
      <c r="H458" t="s">
        <v>655</v>
      </c>
      <c r="I458" s="13" t="s">
        <v>2025</v>
      </c>
      <c r="J458" s="13"/>
      <c r="K458" s="13"/>
      <c r="L458" s="13"/>
      <c r="M458" s="13"/>
      <c r="N45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58" t="s">
        <v>2568</v>
      </c>
    </row>
    <row r="459" spans="1:15" ht="15" customHeight="1" x14ac:dyDescent="0.25">
      <c r="A459">
        <v>445</v>
      </c>
      <c r="B459" s="9">
        <v>42429</v>
      </c>
      <c r="C459" t="s">
        <v>326</v>
      </c>
      <c r="D459" t="s">
        <v>2018</v>
      </c>
      <c r="E459" s="20">
        <v>41472081</v>
      </c>
      <c r="F459" s="4" t="s">
        <v>656</v>
      </c>
      <c r="G459" s="3" t="s">
        <v>657</v>
      </c>
      <c r="H459" t="s">
        <v>658</v>
      </c>
      <c r="I459" s="13" t="s">
        <v>2025</v>
      </c>
      <c r="J459" s="13" t="s">
        <v>2025</v>
      </c>
      <c r="K459" s="13"/>
      <c r="L459" s="13"/>
      <c r="M459" s="13" t="s">
        <v>2025</v>
      </c>
      <c r="N45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59" t="s">
        <v>2568</v>
      </c>
    </row>
    <row r="460" spans="1:15" ht="15" customHeight="1" x14ac:dyDescent="0.25">
      <c r="A460">
        <v>446</v>
      </c>
      <c r="B460" s="9">
        <v>42429</v>
      </c>
      <c r="C460" t="s">
        <v>326</v>
      </c>
      <c r="D460" t="s">
        <v>2018</v>
      </c>
      <c r="E460" s="20">
        <v>43225932</v>
      </c>
      <c r="F460" s="4" t="s">
        <v>369</v>
      </c>
      <c r="G460" s="3" t="s">
        <v>179</v>
      </c>
      <c r="H460" t="s">
        <v>659</v>
      </c>
      <c r="I460" s="13" t="s">
        <v>2025</v>
      </c>
      <c r="J460" s="13"/>
      <c r="K460" s="13"/>
      <c r="L460" s="13"/>
      <c r="M460" s="13"/>
      <c r="N46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60" s="36" t="s">
        <v>2568</v>
      </c>
    </row>
    <row r="461" spans="1:15" ht="15" customHeight="1" x14ac:dyDescent="0.25">
      <c r="A461">
        <v>447</v>
      </c>
      <c r="B461" s="9">
        <v>42429</v>
      </c>
      <c r="C461" t="s">
        <v>326</v>
      </c>
      <c r="D461" t="s">
        <v>2018</v>
      </c>
      <c r="E461" s="20">
        <v>41325517</v>
      </c>
      <c r="F461" s="3" t="s">
        <v>660</v>
      </c>
      <c r="G461" s="3" t="s">
        <v>661</v>
      </c>
      <c r="H461" s="3" t="s">
        <v>662</v>
      </c>
      <c r="I461" s="13" t="s">
        <v>2025</v>
      </c>
      <c r="J461" s="13" t="s">
        <v>2025</v>
      </c>
      <c r="K461" s="13"/>
      <c r="L461" s="13"/>
      <c r="M461" s="13"/>
      <c r="N46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61" s="36" t="s">
        <v>2568</v>
      </c>
    </row>
    <row r="462" spans="1:15" ht="15" customHeight="1" x14ac:dyDescent="0.25">
      <c r="A462">
        <v>448</v>
      </c>
      <c r="B462" s="9">
        <v>42429</v>
      </c>
      <c r="C462" t="s">
        <v>326</v>
      </c>
      <c r="D462" t="s">
        <v>73</v>
      </c>
      <c r="E462" s="20">
        <v>46671808</v>
      </c>
      <c r="F462" t="s">
        <v>663</v>
      </c>
      <c r="G462" t="s">
        <v>664</v>
      </c>
      <c r="H462" t="s">
        <v>665</v>
      </c>
      <c r="I462" s="13" t="s">
        <v>2025</v>
      </c>
      <c r="J462" s="13" t="s">
        <v>2025</v>
      </c>
      <c r="K462" s="13" t="s">
        <v>2025</v>
      </c>
      <c r="L462" s="13" t="s">
        <v>2025</v>
      </c>
      <c r="M462" s="13" t="s">
        <v>2025</v>
      </c>
      <c r="N46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62" t="s">
        <v>3154</v>
      </c>
    </row>
    <row r="463" spans="1:15" ht="15" customHeight="1" x14ac:dyDescent="0.25">
      <c r="A463">
        <v>449</v>
      </c>
      <c r="B463" s="9">
        <v>42429</v>
      </c>
      <c r="C463" t="s">
        <v>326</v>
      </c>
      <c r="D463" t="s">
        <v>73</v>
      </c>
      <c r="E463" s="20">
        <v>46862135</v>
      </c>
      <c r="F463" t="s">
        <v>362</v>
      </c>
      <c r="G463" t="s">
        <v>666</v>
      </c>
      <c r="H463" t="s">
        <v>667</v>
      </c>
      <c r="I463" s="13" t="s">
        <v>2025</v>
      </c>
      <c r="J463" s="13" t="s">
        <v>2025</v>
      </c>
      <c r="K463" s="13" t="s">
        <v>2025</v>
      </c>
      <c r="L463" s="13" t="s">
        <v>2025</v>
      </c>
      <c r="M463" s="13" t="s">
        <v>2025</v>
      </c>
      <c r="N46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63" t="s">
        <v>3154</v>
      </c>
    </row>
    <row r="464" spans="1:15" ht="15" customHeight="1" x14ac:dyDescent="0.25">
      <c r="A464">
        <v>450</v>
      </c>
      <c r="B464" s="9">
        <v>42429</v>
      </c>
      <c r="C464" t="s">
        <v>326</v>
      </c>
      <c r="D464" t="s">
        <v>73</v>
      </c>
      <c r="E464" s="20">
        <v>42373384</v>
      </c>
      <c r="F464" t="s">
        <v>668</v>
      </c>
      <c r="G464" t="s">
        <v>575</v>
      </c>
      <c r="H464" t="s">
        <v>669</v>
      </c>
      <c r="I464" s="13" t="s">
        <v>2025</v>
      </c>
      <c r="J464" s="13" t="s">
        <v>2025</v>
      </c>
      <c r="K464" s="13" t="s">
        <v>2026</v>
      </c>
      <c r="L464" s="13" t="s">
        <v>2025</v>
      </c>
      <c r="M464" s="13" t="s">
        <v>2025</v>
      </c>
      <c r="N46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64" t="s">
        <v>2568</v>
      </c>
    </row>
    <row r="465" spans="1:15" ht="15" customHeight="1" x14ac:dyDescent="0.25">
      <c r="A465">
        <v>451</v>
      </c>
      <c r="B465" s="9">
        <v>42429</v>
      </c>
      <c r="C465" t="s">
        <v>326</v>
      </c>
      <c r="D465" t="s">
        <v>73</v>
      </c>
      <c r="E465" s="20">
        <v>20008315</v>
      </c>
      <c r="F465" t="s">
        <v>670</v>
      </c>
      <c r="G465" t="s">
        <v>388</v>
      </c>
      <c r="H465" t="s">
        <v>671</v>
      </c>
      <c r="I465" s="13" t="s">
        <v>2025</v>
      </c>
      <c r="J465" s="13" t="s">
        <v>2025</v>
      </c>
      <c r="K465" s="13" t="s">
        <v>2025</v>
      </c>
      <c r="L465" s="13" t="s">
        <v>2026</v>
      </c>
      <c r="M465" s="13" t="s">
        <v>2025</v>
      </c>
      <c r="N46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65" t="s">
        <v>2568</v>
      </c>
    </row>
    <row r="466" spans="1:15" ht="15" customHeight="1" x14ac:dyDescent="0.25">
      <c r="A466">
        <v>452</v>
      </c>
      <c r="B466" s="9">
        <v>42429</v>
      </c>
      <c r="C466" t="s">
        <v>326</v>
      </c>
      <c r="D466" t="s">
        <v>73</v>
      </c>
      <c r="E466" s="20">
        <v>44071880</v>
      </c>
      <c r="F466" t="s">
        <v>434</v>
      </c>
      <c r="G466" t="s">
        <v>672</v>
      </c>
      <c r="H466" t="s">
        <v>673</v>
      </c>
      <c r="I466" s="13" t="s">
        <v>2025</v>
      </c>
      <c r="J466" s="13" t="s">
        <v>2025</v>
      </c>
      <c r="K466" s="13" t="s">
        <v>2025</v>
      </c>
      <c r="L466" s="13" t="s">
        <v>2025</v>
      </c>
      <c r="M466" s="13" t="s">
        <v>2025</v>
      </c>
      <c r="N46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66" t="s">
        <v>3151</v>
      </c>
    </row>
    <row r="467" spans="1:15" ht="15" customHeight="1" x14ac:dyDescent="0.25">
      <c r="A467">
        <v>453</v>
      </c>
      <c r="B467" s="9">
        <v>42429</v>
      </c>
      <c r="C467" t="s">
        <v>326</v>
      </c>
      <c r="D467" t="s">
        <v>73</v>
      </c>
      <c r="E467" s="20">
        <v>41549036</v>
      </c>
      <c r="F467" t="s">
        <v>674</v>
      </c>
      <c r="G467" t="s">
        <v>334</v>
      </c>
      <c r="H467" t="s">
        <v>675</v>
      </c>
      <c r="I467" s="13" t="s">
        <v>2025</v>
      </c>
      <c r="J467" s="13" t="s">
        <v>2025</v>
      </c>
      <c r="K467" s="13" t="s">
        <v>2025</v>
      </c>
      <c r="L467" s="13" t="s">
        <v>2025</v>
      </c>
      <c r="M467" s="13" t="s">
        <v>2025</v>
      </c>
      <c r="N46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67" t="s">
        <v>3154</v>
      </c>
    </row>
    <row r="468" spans="1:15" ht="15" customHeight="1" x14ac:dyDescent="0.25">
      <c r="A468">
        <v>454</v>
      </c>
      <c r="B468" s="9">
        <v>42429</v>
      </c>
      <c r="C468" t="s">
        <v>326</v>
      </c>
      <c r="D468" t="s">
        <v>73</v>
      </c>
      <c r="E468" s="20">
        <v>44407288</v>
      </c>
      <c r="F468" t="s">
        <v>517</v>
      </c>
      <c r="G468" t="s">
        <v>676</v>
      </c>
      <c r="H468" t="s">
        <v>677</v>
      </c>
      <c r="I468" s="13" t="s">
        <v>2025</v>
      </c>
      <c r="J468" s="13" t="s">
        <v>2025</v>
      </c>
      <c r="K468" s="13" t="s">
        <v>2026</v>
      </c>
      <c r="L468" s="13" t="s">
        <v>2026</v>
      </c>
      <c r="M468" s="13" t="s">
        <v>2025</v>
      </c>
      <c r="N46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68" t="s">
        <v>2568</v>
      </c>
    </row>
    <row r="469" spans="1:15" ht="15" customHeight="1" x14ac:dyDescent="0.25">
      <c r="A469">
        <v>455</v>
      </c>
      <c r="B469" s="9">
        <v>42429</v>
      </c>
      <c r="C469" t="s">
        <v>326</v>
      </c>
      <c r="D469" t="s">
        <v>73</v>
      </c>
      <c r="E469" s="20">
        <v>40096773</v>
      </c>
      <c r="F469" t="s">
        <v>168</v>
      </c>
      <c r="G469" t="s">
        <v>350</v>
      </c>
      <c r="H469" t="s">
        <v>678</v>
      </c>
      <c r="I469" s="13" t="s">
        <v>2025</v>
      </c>
      <c r="J469" s="13" t="s">
        <v>2025</v>
      </c>
      <c r="K469" s="13" t="s">
        <v>2025</v>
      </c>
      <c r="L469" s="13" t="s">
        <v>2025</v>
      </c>
      <c r="M469" s="13" t="s">
        <v>2025</v>
      </c>
      <c r="N46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69" t="s">
        <v>2565</v>
      </c>
    </row>
    <row r="470" spans="1:15" ht="15" customHeight="1" x14ac:dyDescent="0.25">
      <c r="A470">
        <v>456</v>
      </c>
      <c r="B470" s="9">
        <v>42429</v>
      </c>
      <c r="C470" t="s">
        <v>326</v>
      </c>
      <c r="D470" t="s">
        <v>73</v>
      </c>
      <c r="E470" s="20">
        <v>47188925</v>
      </c>
      <c r="F470" t="s">
        <v>679</v>
      </c>
      <c r="G470" t="s">
        <v>680</v>
      </c>
      <c r="H470" t="s">
        <v>681</v>
      </c>
      <c r="I470" s="13" t="s">
        <v>2025</v>
      </c>
      <c r="J470" s="13" t="s">
        <v>2025</v>
      </c>
      <c r="K470" s="13"/>
      <c r="L470" s="13"/>
      <c r="M470" s="13" t="s">
        <v>2025</v>
      </c>
      <c r="N47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70" t="s">
        <v>2568</v>
      </c>
    </row>
    <row r="471" spans="1:15" ht="15" customHeight="1" x14ac:dyDescent="0.25">
      <c r="A471">
        <v>457</v>
      </c>
      <c r="B471" s="9">
        <v>42429</v>
      </c>
      <c r="C471" t="s">
        <v>326</v>
      </c>
      <c r="D471" t="s">
        <v>73</v>
      </c>
      <c r="E471" s="20">
        <v>45530256</v>
      </c>
      <c r="F471" t="s">
        <v>524</v>
      </c>
      <c r="G471" t="s">
        <v>682</v>
      </c>
      <c r="H471" t="s">
        <v>683</v>
      </c>
      <c r="I471" s="13" t="s">
        <v>2025</v>
      </c>
      <c r="J471" s="13" t="s">
        <v>2025</v>
      </c>
      <c r="K471" s="13" t="s">
        <v>2025</v>
      </c>
      <c r="L471" s="13" t="s">
        <v>2025</v>
      </c>
      <c r="M471" s="13" t="s">
        <v>2025</v>
      </c>
      <c r="N47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71" t="s">
        <v>3151</v>
      </c>
    </row>
    <row r="472" spans="1:15" ht="15" customHeight="1" x14ac:dyDescent="0.25">
      <c r="A472">
        <v>458</v>
      </c>
      <c r="B472" s="9">
        <v>42429</v>
      </c>
      <c r="C472" t="s">
        <v>326</v>
      </c>
      <c r="D472" t="s">
        <v>73</v>
      </c>
      <c r="E472" s="20">
        <v>45819882</v>
      </c>
      <c r="F472" t="s">
        <v>370</v>
      </c>
      <c r="G472" t="s">
        <v>613</v>
      </c>
      <c r="H472" t="s">
        <v>684</v>
      </c>
      <c r="I472" s="13" t="s">
        <v>2025</v>
      </c>
      <c r="J472" s="13" t="s">
        <v>2025</v>
      </c>
      <c r="K472" s="13"/>
      <c r="L472" s="13"/>
      <c r="M472" s="13" t="s">
        <v>2025</v>
      </c>
      <c r="N47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72" t="s">
        <v>2568</v>
      </c>
    </row>
    <row r="473" spans="1:15" ht="15" customHeight="1" x14ac:dyDescent="0.25">
      <c r="A473">
        <v>459</v>
      </c>
      <c r="B473" s="9">
        <v>42429</v>
      </c>
      <c r="C473" t="s">
        <v>326</v>
      </c>
      <c r="D473" t="s">
        <v>73</v>
      </c>
      <c r="E473" s="20">
        <v>44439452</v>
      </c>
      <c r="F473" t="s">
        <v>685</v>
      </c>
      <c r="G473" t="s">
        <v>686</v>
      </c>
      <c r="H473" t="s">
        <v>687</v>
      </c>
      <c r="I473" s="13" t="s">
        <v>2025</v>
      </c>
      <c r="J473" s="13" t="s">
        <v>2025</v>
      </c>
      <c r="K473" s="13"/>
      <c r="L473" s="13"/>
      <c r="M473" s="13" t="s">
        <v>2025</v>
      </c>
      <c r="N47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73" t="s">
        <v>2568</v>
      </c>
    </row>
    <row r="474" spans="1:15" ht="15" customHeight="1" x14ac:dyDescent="0.25">
      <c r="A474">
        <v>460</v>
      </c>
      <c r="B474" s="9">
        <v>42429</v>
      </c>
      <c r="C474" t="s">
        <v>326</v>
      </c>
      <c r="D474" t="s">
        <v>73</v>
      </c>
      <c r="E474" s="20">
        <v>41975422</v>
      </c>
      <c r="F474" t="s">
        <v>445</v>
      </c>
      <c r="G474" t="s">
        <v>473</v>
      </c>
      <c r="H474" t="s">
        <v>688</v>
      </c>
      <c r="I474" s="13" t="s">
        <v>2025</v>
      </c>
      <c r="J474" s="13" t="s">
        <v>2025</v>
      </c>
      <c r="K474" s="13"/>
      <c r="L474" s="13"/>
      <c r="M474" s="13" t="s">
        <v>2025</v>
      </c>
      <c r="N47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74" t="s">
        <v>2568</v>
      </c>
    </row>
    <row r="475" spans="1:15" ht="15" customHeight="1" x14ac:dyDescent="0.25">
      <c r="A475">
        <v>461</v>
      </c>
      <c r="B475" s="9">
        <v>42429</v>
      </c>
      <c r="C475" t="s">
        <v>326</v>
      </c>
      <c r="D475" t="s">
        <v>73</v>
      </c>
      <c r="E475" s="20">
        <v>40417280</v>
      </c>
      <c r="F475" t="s">
        <v>689</v>
      </c>
      <c r="G475" t="s">
        <v>506</v>
      </c>
      <c r="H475" t="s">
        <v>690</v>
      </c>
      <c r="I475" s="13" t="s">
        <v>2025</v>
      </c>
      <c r="J475" s="13" t="s">
        <v>2025</v>
      </c>
      <c r="K475" s="13"/>
      <c r="L475" s="13"/>
      <c r="M475" s="13" t="s">
        <v>2025</v>
      </c>
      <c r="N47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75" t="s">
        <v>2568</v>
      </c>
    </row>
    <row r="476" spans="1:15" ht="15" customHeight="1" x14ac:dyDescent="0.25">
      <c r="A476">
        <v>462</v>
      </c>
      <c r="B476" s="9">
        <v>42429</v>
      </c>
      <c r="C476" t="s">
        <v>326</v>
      </c>
      <c r="D476" t="s">
        <v>73</v>
      </c>
      <c r="E476" s="20">
        <v>45813592</v>
      </c>
      <c r="F476" t="s">
        <v>177</v>
      </c>
      <c r="G476" t="s">
        <v>1541</v>
      </c>
      <c r="H476" t="s">
        <v>691</v>
      </c>
      <c r="I476" s="13" t="s">
        <v>2025</v>
      </c>
      <c r="J476" s="13" t="s">
        <v>2025</v>
      </c>
      <c r="K476" s="13"/>
      <c r="L476" s="13"/>
      <c r="M476" s="13" t="s">
        <v>2025</v>
      </c>
      <c r="N47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76" t="s">
        <v>2568</v>
      </c>
    </row>
    <row r="477" spans="1:15" ht="15" customHeight="1" x14ac:dyDescent="0.25">
      <c r="A477">
        <v>463</v>
      </c>
      <c r="B477" s="9">
        <v>42429</v>
      </c>
      <c r="C477" t="s">
        <v>326</v>
      </c>
      <c r="D477" t="s">
        <v>73</v>
      </c>
      <c r="E477" s="20">
        <v>44902876</v>
      </c>
      <c r="F477" s="17" t="s">
        <v>692</v>
      </c>
      <c r="G477" s="17" t="s">
        <v>1956</v>
      </c>
      <c r="H477" s="17" t="s">
        <v>693</v>
      </c>
      <c r="I477" s="13" t="s">
        <v>2025</v>
      </c>
      <c r="J477" s="13" t="s">
        <v>2025</v>
      </c>
      <c r="K477" s="13" t="s">
        <v>2025</v>
      </c>
      <c r="L477" s="13" t="s">
        <v>2025</v>
      </c>
      <c r="M477" s="13" t="s">
        <v>2025</v>
      </c>
      <c r="N47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77" t="s">
        <v>3154</v>
      </c>
    </row>
    <row r="478" spans="1:15" ht="15" customHeight="1" x14ac:dyDescent="0.25">
      <c r="A478">
        <v>464</v>
      </c>
      <c r="B478" s="9">
        <v>42429</v>
      </c>
      <c r="C478" t="s">
        <v>326</v>
      </c>
      <c r="D478" t="s">
        <v>73</v>
      </c>
      <c r="E478" s="20">
        <v>19944393</v>
      </c>
      <c r="F478" t="s">
        <v>694</v>
      </c>
      <c r="G478" t="s">
        <v>706</v>
      </c>
      <c r="H478" t="s">
        <v>695</v>
      </c>
      <c r="I478" s="13" t="s">
        <v>2025</v>
      </c>
      <c r="J478" s="13" t="s">
        <v>2025</v>
      </c>
      <c r="K478" s="13" t="s">
        <v>2025</v>
      </c>
      <c r="L478" s="13" t="s">
        <v>2025</v>
      </c>
      <c r="M478" s="13" t="s">
        <v>2025</v>
      </c>
      <c r="N47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78" t="s">
        <v>2565</v>
      </c>
    </row>
    <row r="479" spans="1:15" ht="15" customHeight="1" x14ac:dyDescent="0.25">
      <c r="A479">
        <v>465</v>
      </c>
      <c r="B479" s="9">
        <v>42429</v>
      </c>
      <c r="C479" t="s">
        <v>326</v>
      </c>
      <c r="D479" t="s">
        <v>73</v>
      </c>
      <c r="E479" s="20">
        <v>47228957</v>
      </c>
      <c r="F479" t="s">
        <v>696</v>
      </c>
      <c r="G479" t="s">
        <v>440</v>
      </c>
      <c r="H479" t="s">
        <v>697</v>
      </c>
      <c r="I479" s="13" t="s">
        <v>2025</v>
      </c>
      <c r="J479" s="13" t="s">
        <v>2025</v>
      </c>
      <c r="K479" s="13"/>
      <c r="L479" s="13"/>
      <c r="M479" s="13" t="s">
        <v>2025</v>
      </c>
      <c r="N47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79" t="s">
        <v>2568</v>
      </c>
    </row>
    <row r="480" spans="1:15" ht="15" customHeight="1" x14ac:dyDescent="0.25">
      <c r="A480">
        <v>466</v>
      </c>
      <c r="B480" s="9">
        <v>42429</v>
      </c>
      <c r="C480" t="s">
        <v>326</v>
      </c>
      <c r="D480" t="s">
        <v>73</v>
      </c>
      <c r="E480" s="20">
        <v>47198073</v>
      </c>
      <c r="F480" t="s">
        <v>698</v>
      </c>
      <c r="G480" t="s">
        <v>699</v>
      </c>
      <c r="H480" t="s">
        <v>700</v>
      </c>
      <c r="I480" s="13" t="s">
        <v>2025</v>
      </c>
      <c r="J480" s="13" t="s">
        <v>2025</v>
      </c>
      <c r="K480" s="13"/>
      <c r="L480" s="13"/>
      <c r="M480" s="13"/>
      <c r="N48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80" s="36" t="s">
        <v>2568</v>
      </c>
    </row>
    <row r="481" spans="1:15" ht="15" customHeight="1" x14ac:dyDescent="0.25">
      <c r="A481">
        <v>467</v>
      </c>
      <c r="B481" s="9">
        <v>42429</v>
      </c>
      <c r="C481" t="s">
        <v>326</v>
      </c>
      <c r="D481" t="s">
        <v>73</v>
      </c>
      <c r="E481" s="20">
        <v>47226646</v>
      </c>
      <c r="F481" t="s">
        <v>598</v>
      </c>
      <c r="G481" t="s">
        <v>185</v>
      </c>
      <c r="H481" t="s">
        <v>701</v>
      </c>
      <c r="I481" s="13" t="s">
        <v>2025</v>
      </c>
      <c r="J481" s="13" t="s">
        <v>2025</v>
      </c>
      <c r="K481" s="13"/>
      <c r="L481" s="13"/>
      <c r="M481" s="13"/>
      <c r="N48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81" s="36" t="s">
        <v>2568</v>
      </c>
    </row>
    <row r="482" spans="1:15" ht="15" customHeight="1" x14ac:dyDescent="0.25">
      <c r="A482">
        <v>468</v>
      </c>
      <c r="B482" s="23">
        <v>42429</v>
      </c>
      <c r="C482" s="31" t="s">
        <v>326</v>
      </c>
      <c r="D482" s="17" t="s">
        <v>73</v>
      </c>
      <c r="E482" s="24">
        <v>70305869</v>
      </c>
      <c r="F482" s="17" t="s">
        <v>373</v>
      </c>
      <c r="G482" s="17" t="s">
        <v>702</v>
      </c>
      <c r="H482" s="17" t="s">
        <v>703</v>
      </c>
      <c r="I482" s="13" t="s">
        <v>2025</v>
      </c>
      <c r="J482" s="13" t="s">
        <v>2025</v>
      </c>
      <c r="K482" s="13" t="s">
        <v>2025</v>
      </c>
      <c r="L482" s="13" t="s">
        <v>2025</v>
      </c>
      <c r="M482" s="13" t="s">
        <v>2025</v>
      </c>
      <c r="N48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82" s="29"/>
    </row>
    <row r="483" spans="1:15" ht="15" customHeight="1" x14ac:dyDescent="0.25">
      <c r="A483">
        <v>469</v>
      </c>
      <c r="B483" s="9">
        <v>42429</v>
      </c>
      <c r="C483" t="s">
        <v>326</v>
      </c>
      <c r="D483" t="s">
        <v>73</v>
      </c>
      <c r="E483" s="20">
        <v>47617578</v>
      </c>
      <c r="F483" t="s">
        <v>337</v>
      </c>
      <c r="G483" t="s">
        <v>704</v>
      </c>
      <c r="H483" t="s">
        <v>705</v>
      </c>
      <c r="I483" s="13" t="s">
        <v>2025</v>
      </c>
      <c r="J483" s="13" t="s">
        <v>2025</v>
      </c>
      <c r="K483" s="13" t="s">
        <v>2025</v>
      </c>
      <c r="L483" s="13" t="s">
        <v>2025</v>
      </c>
      <c r="M483" s="13" t="s">
        <v>2025</v>
      </c>
      <c r="N48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83" s="29"/>
    </row>
    <row r="484" spans="1:15" ht="15" customHeight="1" x14ac:dyDescent="0.25">
      <c r="A484">
        <v>470</v>
      </c>
      <c r="B484" s="9">
        <v>42429</v>
      </c>
      <c r="C484" t="s">
        <v>326</v>
      </c>
      <c r="D484" t="s">
        <v>70</v>
      </c>
      <c r="E484" s="20">
        <v>20064277</v>
      </c>
      <c r="F484" t="s">
        <v>706</v>
      </c>
      <c r="G484" t="s">
        <v>707</v>
      </c>
      <c r="H484" t="s">
        <v>708</v>
      </c>
      <c r="I484" s="13" t="s">
        <v>2025</v>
      </c>
      <c r="J484" s="13" t="s">
        <v>2025</v>
      </c>
      <c r="K484" s="13" t="s">
        <v>2025</v>
      </c>
      <c r="L484" s="13" t="s">
        <v>2025</v>
      </c>
      <c r="M484" s="13" t="s">
        <v>2025</v>
      </c>
      <c r="N48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84" t="s">
        <v>3151</v>
      </c>
    </row>
    <row r="485" spans="1:15" ht="15" customHeight="1" x14ac:dyDescent="0.25">
      <c r="A485">
        <v>471</v>
      </c>
      <c r="B485" s="9">
        <v>42429</v>
      </c>
      <c r="C485" t="s">
        <v>326</v>
      </c>
      <c r="D485" t="s">
        <v>70</v>
      </c>
      <c r="E485" s="20">
        <v>19916452</v>
      </c>
      <c r="F485" t="s">
        <v>458</v>
      </c>
      <c r="G485" t="s">
        <v>411</v>
      </c>
      <c r="H485" t="s">
        <v>709</v>
      </c>
      <c r="I485" s="13" t="s">
        <v>2025</v>
      </c>
      <c r="J485" s="13" t="s">
        <v>2025</v>
      </c>
      <c r="K485" s="13" t="s">
        <v>2025</v>
      </c>
      <c r="L485" s="13" t="s">
        <v>2025</v>
      </c>
      <c r="M485" s="13" t="s">
        <v>2025</v>
      </c>
      <c r="N48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85" t="s">
        <v>3149</v>
      </c>
    </row>
    <row r="486" spans="1:15" ht="15" customHeight="1" x14ac:dyDescent="0.25">
      <c r="A486">
        <v>472</v>
      </c>
      <c r="B486" s="9">
        <v>42429</v>
      </c>
      <c r="C486" t="s">
        <v>326</v>
      </c>
      <c r="D486" t="s">
        <v>70</v>
      </c>
      <c r="E486" s="20">
        <v>44063670</v>
      </c>
      <c r="F486" t="s">
        <v>576</v>
      </c>
      <c r="G486" t="s">
        <v>529</v>
      </c>
      <c r="H486" t="s">
        <v>710</v>
      </c>
      <c r="I486" s="13" t="s">
        <v>2025</v>
      </c>
      <c r="J486" s="13" t="s">
        <v>2025</v>
      </c>
      <c r="K486" s="13" t="s">
        <v>2025</v>
      </c>
      <c r="L486" s="13" t="s">
        <v>2025</v>
      </c>
      <c r="M486" s="13" t="s">
        <v>2025</v>
      </c>
      <c r="N48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86" t="s">
        <v>3151</v>
      </c>
    </row>
    <row r="487" spans="1:15" ht="15" customHeight="1" x14ac:dyDescent="0.25">
      <c r="A487">
        <v>473</v>
      </c>
      <c r="B487" s="9">
        <v>42429</v>
      </c>
      <c r="C487" t="s">
        <v>326</v>
      </c>
      <c r="D487" t="s">
        <v>70</v>
      </c>
      <c r="E487" s="20">
        <v>20069195</v>
      </c>
      <c r="F487" t="s">
        <v>362</v>
      </c>
      <c r="G487" t="s">
        <v>711</v>
      </c>
      <c r="H487" t="s">
        <v>712</v>
      </c>
      <c r="I487" s="13" t="s">
        <v>2025</v>
      </c>
      <c r="J487" s="13" t="s">
        <v>2025</v>
      </c>
      <c r="K487" s="13" t="s">
        <v>2025</v>
      </c>
      <c r="L487" s="13" t="s">
        <v>2025</v>
      </c>
      <c r="M487" s="13" t="s">
        <v>2025</v>
      </c>
      <c r="N48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87" t="s">
        <v>3154</v>
      </c>
    </row>
    <row r="488" spans="1:15" ht="15" customHeight="1" x14ac:dyDescent="0.25">
      <c r="A488">
        <v>474</v>
      </c>
      <c r="B488" s="9">
        <v>42429</v>
      </c>
      <c r="C488" t="s">
        <v>326</v>
      </c>
      <c r="D488" t="s">
        <v>71</v>
      </c>
      <c r="E488" s="20">
        <v>44541455</v>
      </c>
      <c r="F488" t="s">
        <v>713</v>
      </c>
      <c r="G488" t="s">
        <v>714</v>
      </c>
      <c r="H488" t="s">
        <v>715</v>
      </c>
      <c r="I488" s="13" t="s">
        <v>2025</v>
      </c>
      <c r="J488" s="13" t="s">
        <v>2025</v>
      </c>
      <c r="K488" s="13"/>
      <c r="L488" s="13"/>
      <c r="M488" s="13"/>
      <c r="N48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88" s="36" t="s">
        <v>2568</v>
      </c>
    </row>
    <row r="489" spans="1:15" ht="15" customHeight="1" x14ac:dyDescent="0.25">
      <c r="A489">
        <v>475</v>
      </c>
      <c r="B489" s="9">
        <v>42429</v>
      </c>
      <c r="C489" t="s">
        <v>326</v>
      </c>
      <c r="D489" t="s">
        <v>71</v>
      </c>
      <c r="E489" s="20">
        <v>20040827</v>
      </c>
      <c r="F489" t="s">
        <v>716</v>
      </c>
      <c r="G489" t="s">
        <v>717</v>
      </c>
      <c r="H489" t="s">
        <v>718</v>
      </c>
      <c r="I489" s="13" t="s">
        <v>2025</v>
      </c>
      <c r="J489" s="13"/>
      <c r="K489" s="13"/>
      <c r="L489" s="13"/>
      <c r="M489" s="13"/>
      <c r="N48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89" s="36" t="s">
        <v>2568</v>
      </c>
    </row>
    <row r="490" spans="1:15" ht="15" customHeight="1" x14ac:dyDescent="0.25">
      <c r="A490">
        <v>476</v>
      </c>
      <c r="B490" s="9">
        <v>42429</v>
      </c>
      <c r="C490" t="s">
        <v>326</v>
      </c>
      <c r="D490" t="s">
        <v>71</v>
      </c>
      <c r="E490" s="20">
        <v>21256379</v>
      </c>
      <c r="F490" t="s">
        <v>719</v>
      </c>
      <c r="G490" t="s">
        <v>598</v>
      </c>
      <c r="H490" t="s">
        <v>720</v>
      </c>
      <c r="I490" s="13" t="s">
        <v>2025</v>
      </c>
      <c r="J490" s="13"/>
      <c r="K490" s="13"/>
      <c r="L490" s="13"/>
      <c r="M490" s="13"/>
      <c r="N49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90" s="36" t="s">
        <v>2568</v>
      </c>
    </row>
    <row r="491" spans="1:15" ht="15" customHeight="1" x14ac:dyDescent="0.25">
      <c r="A491">
        <v>477</v>
      </c>
      <c r="B491" s="9">
        <v>42429</v>
      </c>
      <c r="C491" t="s">
        <v>326</v>
      </c>
      <c r="D491" t="s">
        <v>71</v>
      </c>
      <c r="E491" s="20">
        <v>70689718</v>
      </c>
      <c r="F491" t="s">
        <v>721</v>
      </c>
      <c r="G491" t="s">
        <v>722</v>
      </c>
      <c r="H491" t="s">
        <v>723</v>
      </c>
      <c r="I491" s="13" t="s">
        <v>2025</v>
      </c>
      <c r="J491" s="13" t="s">
        <v>2025</v>
      </c>
      <c r="K491" s="13"/>
      <c r="L491" s="13"/>
      <c r="M491" s="13"/>
      <c r="N49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91" s="36" t="s">
        <v>2568</v>
      </c>
    </row>
    <row r="492" spans="1:15" ht="15" customHeight="1" x14ac:dyDescent="0.25">
      <c r="A492">
        <v>478</v>
      </c>
      <c r="B492" s="9">
        <v>42429</v>
      </c>
      <c r="C492" t="s">
        <v>326</v>
      </c>
      <c r="D492" t="s">
        <v>71</v>
      </c>
      <c r="E492" s="20">
        <v>44777972</v>
      </c>
      <c r="F492" t="s">
        <v>724</v>
      </c>
      <c r="G492" t="s">
        <v>725</v>
      </c>
      <c r="H492" t="s">
        <v>726</v>
      </c>
      <c r="I492" s="13" t="s">
        <v>2025</v>
      </c>
      <c r="J492" s="13" t="s">
        <v>2025</v>
      </c>
      <c r="K492" s="13"/>
      <c r="L492" s="13"/>
      <c r="M492" s="13"/>
      <c r="N49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492" s="36" t="s">
        <v>2568</v>
      </c>
    </row>
    <row r="493" spans="1:15" ht="15" customHeight="1" x14ac:dyDescent="0.25">
      <c r="A493">
        <v>479</v>
      </c>
      <c r="B493" s="9">
        <v>42429</v>
      </c>
      <c r="C493" t="s">
        <v>326</v>
      </c>
      <c r="D493" t="s">
        <v>1942</v>
      </c>
      <c r="E493" s="20">
        <v>46741897</v>
      </c>
      <c r="F493" t="s">
        <v>727</v>
      </c>
      <c r="G493" t="s">
        <v>728</v>
      </c>
      <c r="H493" t="s">
        <v>729</v>
      </c>
      <c r="I493" s="13" t="s">
        <v>2025</v>
      </c>
      <c r="J493" s="13" t="s">
        <v>2025</v>
      </c>
      <c r="K493" s="13" t="s">
        <v>2025</v>
      </c>
      <c r="L493" s="13" t="s">
        <v>2025</v>
      </c>
      <c r="M493" s="13" t="s">
        <v>2025</v>
      </c>
      <c r="N49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93" t="s">
        <v>3151</v>
      </c>
    </row>
    <row r="494" spans="1:15" ht="15" customHeight="1" x14ac:dyDescent="0.25">
      <c r="A494">
        <v>480</v>
      </c>
      <c r="B494" s="9">
        <v>42429</v>
      </c>
      <c r="C494" t="s">
        <v>326</v>
      </c>
      <c r="D494" t="s">
        <v>1942</v>
      </c>
      <c r="E494" s="20">
        <v>45171896</v>
      </c>
      <c r="F494" t="s">
        <v>730</v>
      </c>
      <c r="G494" t="s">
        <v>731</v>
      </c>
      <c r="H494" t="s">
        <v>732</v>
      </c>
      <c r="I494" s="13" t="s">
        <v>2025</v>
      </c>
      <c r="J494" s="13" t="s">
        <v>2025</v>
      </c>
      <c r="K494" s="13" t="s">
        <v>2025</v>
      </c>
      <c r="L494" s="13" t="s">
        <v>2025</v>
      </c>
      <c r="M494" s="13" t="s">
        <v>2025</v>
      </c>
      <c r="N49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94" t="s">
        <v>3151</v>
      </c>
    </row>
    <row r="495" spans="1:15" ht="15" customHeight="1" x14ac:dyDescent="0.25">
      <c r="A495">
        <v>481</v>
      </c>
      <c r="B495" s="9">
        <v>42429</v>
      </c>
      <c r="C495" t="s">
        <v>326</v>
      </c>
      <c r="D495" t="s">
        <v>1942</v>
      </c>
      <c r="E495" s="20">
        <v>47474332</v>
      </c>
      <c r="F495" t="s">
        <v>558</v>
      </c>
      <c r="G495" t="s">
        <v>733</v>
      </c>
      <c r="H495" t="s">
        <v>734</v>
      </c>
      <c r="I495" s="13" t="s">
        <v>2025</v>
      </c>
      <c r="J495" s="13" t="s">
        <v>2025</v>
      </c>
      <c r="K495" s="13" t="s">
        <v>2025</v>
      </c>
      <c r="L495" s="13" t="s">
        <v>2025</v>
      </c>
      <c r="M495" s="13" t="s">
        <v>2025</v>
      </c>
      <c r="N49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95" t="s">
        <v>3151</v>
      </c>
    </row>
    <row r="496" spans="1:15" ht="15" customHeight="1" x14ac:dyDescent="0.25">
      <c r="A496">
        <v>482</v>
      </c>
      <c r="B496" s="9">
        <v>42429</v>
      </c>
      <c r="C496" t="s">
        <v>326</v>
      </c>
      <c r="D496" t="s">
        <v>1942</v>
      </c>
      <c r="E496" s="20">
        <v>46575844</v>
      </c>
      <c r="F496" t="s">
        <v>735</v>
      </c>
      <c r="G496" t="s">
        <v>456</v>
      </c>
      <c r="H496" t="s">
        <v>736</v>
      </c>
      <c r="I496" s="13" t="s">
        <v>2025</v>
      </c>
      <c r="J496" s="13" t="s">
        <v>2025</v>
      </c>
      <c r="K496" s="13" t="s">
        <v>2025</v>
      </c>
      <c r="L496" s="13" t="s">
        <v>2025</v>
      </c>
      <c r="M496" s="13" t="s">
        <v>2025</v>
      </c>
      <c r="N49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96" t="s">
        <v>3151</v>
      </c>
    </row>
    <row r="497" spans="1:15" ht="15" customHeight="1" x14ac:dyDescent="0.25">
      <c r="A497">
        <v>483</v>
      </c>
      <c r="B497" s="9">
        <v>42429</v>
      </c>
      <c r="C497" t="s">
        <v>326</v>
      </c>
      <c r="D497" t="s">
        <v>1942</v>
      </c>
      <c r="E497" s="20">
        <v>41938563</v>
      </c>
      <c r="F497" t="s">
        <v>598</v>
      </c>
      <c r="G497" t="s">
        <v>737</v>
      </c>
      <c r="H497" t="s">
        <v>90</v>
      </c>
      <c r="I497" s="13" t="s">
        <v>2025</v>
      </c>
      <c r="J497" s="13" t="s">
        <v>2025</v>
      </c>
      <c r="K497" s="13" t="s">
        <v>2025</v>
      </c>
      <c r="L497" s="13" t="s">
        <v>2025</v>
      </c>
      <c r="M497" s="13" t="s">
        <v>2025</v>
      </c>
      <c r="N49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97" t="s">
        <v>3151</v>
      </c>
    </row>
    <row r="498" spans="1:15" ht="15" customHeight="1" x14ac:dyDescent="0.25">
      <c r="A498">
        <v>484</v>
      </c>
      <c r="B498" s="9">
        <v>42429</v>
      </c>
      <c r="C498" t="s">
        <v>326</v>
      </c>
      <c r="D498" t="s">
        <v>1942</v>
      </c>
      <c r="E498" s="20">
        <v>47875494</v>
      </c>
      <c r="F498" t="s">
        <v>444</v>
      </c>
      <c r="G498" t="s">
        <v>183</v>
      </c>
      <c r="H498" t="s">
        <v>738</v>
      </c>
      <c r="I498" s="13" t="s">
        <v>2025</v>
      </c>
      <c r="J498" s="13" t="s">
        <v>2025</v>
      </c>
      <c r="K498" s="13" t="s">
        <v>2025</v>
      </c>
      <c r="L498" s="13" t="s">
        <v>2025</v>
      </c>
      <c r="M498" s="13" t="s">
        <v>2025</v>
      </c>
      <c r="N49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98" t="s">
        <v>3151</v>
      </c>
    </row>
    <row r="499" spans="1:15" ht="15" customHeight="1" x14ac:dyDescent="0.25">
      <c r="A499">
        <v>485</v>
      </c>
      <c r="B499" s="9">
        <v>42429</v>
      </c>
      <c r="C499" t="s">
        <v>326</v>
      </c>
      <c r="D499" t="s">
        <v>1942</v>
      </c>
      <c r="E499" s="20">
        <v>44673113</v>
      </c>
      <c r="F499" t="s">
        <v>739</v>
      </c>
      <c r="G499" t="s">
        <v>740</v>
      </c>
      <c r="H499" t="s">
        <v>741</v>
      </c>
      <c r="I499" s="13" t="s">
        <v>2025</v>
      </c>
      <c r="J499" s="13" t="s">
        <v>2025</v>
      </c>
      <c r="K499" s="13" t="s">
        <v>2025</v>
      </c>
      <c r="L499" s="13" t="s">
        <v>2025</v>
      </c>
      <c r="M499" s="13" t="s">
        <v>2025</v>
      </c>
      <c r="N49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499" t="s">
        <v>3151</v>
      </c>
    </row>
    <row r="500" spans="1:15" ht="15" customHeight="1" x14ac:dyDescent="0.25">
      <c r="A500">
        <v>486</v>
      </c>
      <c r="B500" s="9">
        <v>42429</v>
      </c>
      <c r="C500" t="s">
        <v>326</v>
      </c>
      <c r="D500" t="s">
        <v>1942</v>
      </c>
      <c r="E500" s="20">
        <v>42891408</v>
      </c>
      <c r="F500" t="s">
        <v>170</v>
      </c>
      <c r="G500" t="s">
        <v>539</v>
      </c>
      <c r="H500" t="s">
        <v>742</v>
      </c>
      <c r="I500" s="13" t="s">
        <v>2025</v>
      </c>
      <c r="J500" s="13" t="s">
        <v>2025</v>
      </c>
      <c r="K500" s="13" t="s">
        <v>2025</v>
      </c>
      <c r="L500" s="13" t="s">
        <v>2025</v>
      </c>
      <c r="M500" s="13" t="s">
        <v>2025</v>
      </c>
      <c r="N50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00" t="s">
        <v>3151</v>
      </c>
    </row>
    <row r="501" spans="1:15" ht="15" customHeight="1" x14ac:dyDescent="0.25">
      <c r="A501">
        <v>487</v>
      </c>
      <c r="B501" s="9">
        <v>42429</v>
      </c>
      <c r="C501" t="s">
        <v>326</v>
      </c>
      <c r="D501" t="s">
        <v>1942</v>
      </c>
      <c r="E501" s="20">
        <v>43611071</v>
      </c>
      <c r="F501" t="s">
        <v>743</v>
      </c>
      <c r="G501" t="s">
        <v>744</v>
      </c>
      <c r="H501" t="s">
        <v>745</v>
      </c>
      <c r="I501" s="13" t="s">
        <v>2025</v>
      </c>
      <c r="J501" s="13" t="s">
        <v>2025</v>
      </c>
      <c r="K501" s="13" t="s">
        <v>2025</v>
      </c>
      <c r="L501" s="13" t="s">
        <v>2025</v>
      </c>
      <c r="M501" s="13" t="s">
        <v>2025</v>
      </c>
      <c r="N50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01" t="s">
        <v>3151</v>
      </c>
    </row>
    <row r="502" spans="1:15" ht="15" customHeight="1" x14ac:dyDescent="0.25">
      <c r="A502">
        <v>488</v>
      </c>
      <c r="B502" s="9">
        <v>42429</v>
      </c>
      <c r="C502" t="s">
        <v>326</v>
      </c>
      <c r="D502" t="s">
        <v>1942</v>
      </c>
      <c r="E502" s="20">
        <v>47165823</v>
      </c>
      <c r="F502" t="s">
        <v>746</v>
      </c>
      <c r="G502" t="s">
        <v>747</v>
      </c>
      <c r="H502" t="s">
        <v>748</v>
      </c>
      <c r="I502" s="13" t="s">
        <v>2025</v>
      </c>
      <c r="J502" s="13" t="s">
        <v>2025</v>
      </c>
      <c r="K502" s="13" t="s">
        <v>2025</v>
      </c>
      <c r="L502" s="13" t="s">
        <v>2025</v>
      </c>
      <c r="M502" s="13" t="s">
        <v>2025</v>
      </c>
      <c r="N50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02" t="s">
        <v>3151</v>
      </c>
    </row>
    <row r="503" spans="1:15" ht="15" customHeight="1" x14ac:dyDescent="0.25">
      <c r="A503">
        <v>489</v>
      </c>
      <c r="B503" s="9">
        <v>42429</v>
      </c>
      <c r="C503" t="s">
        <v>326</v>
      </c>
      <c r="D503" t="s">
        <v>1942</v>
      </c>
      <c r="E503" s="20">
        <v>44872987</v>
      </c>
      <c r="F503" t="s">
        <v>749</v>
      </c>
      <c r="G503" t="s">
        <v>706</v>
      </c>
      <c r="H503" t="s">
        <v>750</v>
      </c>
      <c r="I503" s="13" t="s">
        <v>2025</v>
      </c>
      <c r="J503" s="13" t="s">
        <v>2025</v>
      </c>
      <c r="K503" s="13" t="s">
        <v>2025</v>
      </c>
      <c r="L503" s="13" t="s">
        <v>2025</v>
      </c>
      <c r="M503" s="13" t="s">
        <v>2025</v>
      </c>
      <c r="N50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03" t="s">
        <v>3151</v>
      </c>
    </row>
    <row r="504" spans="1:15" ht="15" customHeight="1" x14ac:dyDescent="0.25">
      <c r="A504">
        <v>490</v>
      </c>
      <c r="B504" s="9">
        <v>42429</v>
      </c>
      <c r="C504" t="s">
        <v>326</v>
      </c>
      <c r="D504" t="s">
        <v>53</v>
      </c>
      <c r="E504" s="20" t="s">
        <v>2032</v>
      </c>
      <c r="F504" t="s">
        <v>751</v>
      </c>
      <c r="G504" t="s">
        <v>752</v>
      </c>
      <c r="H504" t="s">
        <v>753</v>
      </c>
      <c r="I504" s="13" t="s">
        <v>2025</v>
      </c>
      <c r="J504" s="13" t="s">
        <v>2025</v>
      </c>
      <c r="K504" s="13" t="s">
        <v>2025</v>
      </c>
      <c r="L504" s="13" t="s">
        <v>2025</v>
      </c>
      <c r="M504" s="13" t="s">
        <v>2025</v>
      </c>
      <c r="N50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04" t="s">
        <v>2568</v>
      </c>
    </row>
    <row r="505" spans="1:15" ht="15" customHeight="1" x14ac:dyDescent="0.25">
      <c r="A505">
        <v>491</v>
      </c>
      <c r="B505" s="9">
        <v>42429</v>
      </c>
      <c r="C505" t="s">
        <v>326</v>
      </c>
      <c r="D505" t="s">
        <v>53</v>
      </c>
      <c r="E505" s="20">
        <v>19925130</v>
      </c>
      <c r="F505" t="s">
        <v>754</v>
      </c>
      <c r="G505" t="s">
        <v>702</v>
      </c>
      <c r="H505" t="s">
        <v>755</v>
      </c>
      <c r="I505" s="13" t="s">
        <v>2025</v>
      </c>
      <c r="J505" s="13" t="s">
        <v>2025</v>
      </c>
      <c r="K505" s="13" t="s">
        <v>2025</v>
      </c>
      <c r="L505" s="13" t="s">
        <v>2025</v>
      </c>
      <c r="M505" s="13" t="s">
        <v>2025</v>
      </c>
      <c r="N50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05" t="s">
        <v>2568</v>
      </c>
    </row>
    <row r="506" spans="1:15" ht="15" customHeight="1" x14ac:dyDescent="0.25">
      <c r="A506">
        <v>492</v>
      </c>
      <c r="B506" s="9">
        <v>42429</v>
      </c>
      <c r="C506" t="s">
        <v>326</v>
      </c>
      <c r="D506" t="s">
        <v>53</v>
      </c>
      <c r="E506" s="20">
        <v>41929774</v>
      </c>
      <c r="F506" t="s">
        <v>756</v>
      </c>
      <c r="G506" t="s">
        <v>412</v>
      </c>
      <c r="H506" t="s">
        <v>757</v>
      </c>
      <c r="I506" s="13" t="s">
        <v>2025</v>
      </c>
      <c r="J506" s="13" t="s">
        <v>2025</v>
      </c>
      <c r="K506" s="13" t="s">
        <v>2025</v>
      </c>
      <c r="L506" s="13" t="s">
        <v>2025</v>
      </c>
      <c r="M506" s="13" t="s">
        <v>2025</v>
      </c>
      <c r="N50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06" t="s">
        <v>2568</v>
      </c>
    </row>
    <row r="507" spans="1:15" ht="15" customHeight="1" x14ac:dyDescent="0.25">
      <c r="A507">
        <v>493</v>
      </c>
      <c r="B507" s="9">
        <v>42429</v>
      </c>
      <c r="C507" t="s">
        <v>1375</v>
      </c>
      <c r="D507" t="s">
        <v>19</v>
      </c>
      <c r="E507" s="20">
        <v>46402876</v>
      </c>
      <c r="F507" t="s">
        <v>1075</v>
      </c>
      <c r="G507" t="s">
        <v>1396</v>
      </c>
      <c r="H507" t="s">
        <v>1616</v>
      </c>
      <c r="I507" s="13" t="s">
        <v>2025</v>
      </c>
      <c r="J507" s="13" t="s">
        <v>2025</v>
      </c>
      <c r="K507" s="13" t="s">
        <v>2025</v>
      </c>
      <c r="L507" s="13"/>
      <c r="M507" s="28" t="s">
        <v>2029</v>
      </c>
      <c r="N50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08" spans="1:15" ht="15" customHeight="1" x14ac:dyDescent="0.25">
      <c r="A508">
        <v>494</v>
      </c>
      <c r="B508" s="9">
        <v>42429</v>
      </c>
      <c r="C508" t="s">
        <v>1375</v>
      </c>
      <c r="D508" t="s">
        <v>19</v>
      </c>
      <c r="E508" s="20">
        <v>46221720</v>
      </c>
      <c r="F508" t="s">
        <v>1617</v>
      </c>
      <c r="G508" t="s">
        <v>517</v>
      </c>
      <c r="H508" t="s">
        <v>1618</v>
      </c>
      <c r="I508" s="13" t="s">
        <v>2025</v>
      </c>
      <c r="J508" s="13" t="s">
        <v>2025</v>
      </c>
      <c r="K508" s="13" t="s">
        <v>2025</v>
      </c>
      <c r="L508" s="13"/>
      <c r="M508" s="28" t="s">
        <v>2029</v>
      </c>
      <c r="N50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09" spans="1:15" ht="15" customHeight="1" x14ac:dyDescent="0.25">
      <c r="A509">
        <v>495</v>
      </c>
      <c r="B509" s="9">
        <v>42429</v>
      </c>
      <c r="C509" t="s">
        <v>1375</v>
      </c>
      <c r="D509" t="s">
        <v>19</v>
      </c>
      <c r="E509" s="20">
        <v>44564931</v>
      </c>
      <c r="F509" t="s">
        <v>1619</v>
      </c>
      <c r="G509" t="s">
        <v>1188</v>
      </c>
      <c r="H509" t="s">
        <v>1620</v>
      </c>
      <c r="I509" s="13" t="s">
        <v>2025</v>
      </c>
      <c r="J509" s="13" t="s">
        <v>2025</v>
      </c>
      <c r="K509" s="13" t="s">
        <v>2025</v>
      </c>
      <c r="L509" s="13"/>
      <c r="M509" s="28" t="s">
        <v>2029</v>
      </c>
      <c r="N50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10" spans="1:15" ht="15" customHeight="1" x14ac:dyDescent="0.25">
      <c r="A510">
        <v>496</v>
      </c>
      <c r="B510" s="9">
        <v>42429</v>
      </c>
      <c r="C510" t="s">
        <v>1375</v>
      </c>
      <c r="D510" t="s">
        <v>19</v>
      </c>
      <c r="E510" s="20">
        <v>42125616</v>
      </c>
      <c r="F510" t="s">
        <v>524</v>
      </c>
      <c r="G510" t="s">
        <v>393</v>
      </c>
      <c r="H510" t="s">
        <v>876</v>
      </c>
      <c r="I510" s="13" t="s">
        <v>2025</v>
      </c>
      <c r="J510" s="13" t="s">
        <v>2025</v>
      </c>
      <c r="K510" s="13" t="s">
        <v>2025</v>
      </c>
      <c r="L510" s="13"/>
      <c r="M510" s="28" t="s">
        <v>2029</v>
      </c>
      <c r="N51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11" spans="1:15" ht="15" customHeight="1" x14ac:dyDescent="0.25">
      <c r="A511">
        <v>497</v>
      </c>
      <c r="B511" s="9">
        <v>42429</v>
      </c>
      <c r="C511" t="s">
        <v>1375</v>
      </c>
      <c r="D511" t="s">
        <v>19</v>
      </c>
      <c r="E511" s="20">
        <v>46475224</v>
      </c>
      <c r="F511" t="s">
        <v>638</v>
      </c>
      <c r="G511" t="s">
        <v>1621</v>
      </c>
      <c r="H511" t="s">
        <v>1622</v>
      </c>
      <c r="I511" s="13" t="s">
        <v>2025</v>
      </c>
      <c r="J511" s="13" t="s">
        <v>2025</v>
      </c>
      <c r="K511" s="13" t="s">
        <v>2025</v>
      </c>
      <c r="L511" s="13"/>
      <c r="M511" s="28" t="s">
        <v>2029</v>
      </c>
      <c r="N51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12" spans="1:15" ht="15" customHeight="1" x14ac:dyDescent="0.25">
      <c r="A512">
        <v>498</v>
      </c>
      <c r="B512" s="9">
        <v>42429</v>
      </c>
      <c r="C512" t="s">
        <v>1375</v>
      </c>
      <c r="D512" t="s">
        <v>19</v>
      </c>
      <c r="E512" s="20">
        <v>46185669</v>
      </c>
      <c r="F512" t="s">
        <v>565</v>
      </c>
      <c r="G512" t="s">
        <v>787</v>
      </c>
      <c r="H512" t="s">
        <v>1623</v>
      </c>
      <c r="I512" s="13" t="s">
        <v>2025</v>
      </c>
      <c r="J512" s="13"/>
      <c r="K512" s="13" t="s">
        <v>2025</v>
      </c>
      <c r="L512" s="13"/>
      <c r="M512" s="28" t="s">
        <v>2029</v>
      </c>
      <c r="N51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13" spans="1:15" ht="15" customHeight="1" x14ac:dyDescent="0.25">
      <c r="A513">
        <v>499</v>
      </c>
      <c r="B513" s="9">
        <v>42429</v>
      </c>
      <c r="C513" t="s">
        <v>1375</v>
      </c>
      <c r="D513" t="s">
        <v>73</v>
      </c>
      <c r="E513" s="20">
        <v>46410014</v>
      </c>
      <c r="F513" t="s">
        <v>747</v>
      </c>
      <c r="G513" t="s">
        <v>529</v>
      </c>
      <c r="H513" t="s">
        <v>1624</v>
      </c>
      <c r="I513" s="13" t="s">
        <v>2025</v>
      </c>
      <c r="J513" s="13" t="s">
        <v>2025</v>
      </c>
      <c r="K513" s="13" t="s">
        <v>2025</v>
      </c>
      <c r="L513" s="13" t="s">
        <v>2025</v>
      </c>
      <c r="M513" s="28" t="s">
        <v>2029</v>
      </c>
      <c r="N51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13" t="s">
        <v>2564</v>
      </c>
    </row>
    <row r="514" spans="1:15" ht="15" customHeight="1" x14ac:dyDescent="0.25">
      <c r="A514">
        <v>500</v>
      </c>
      <c r="B514" s="9">
        <v>42429</v>
      </c>
      <c r="C514" t="s">
        <v>1375</v>
      </c>
      <c r="D514" t="s">
        <v>73</v>
      </c>
      <c r="E514" s="20">
        <v>46658290</v>
      </c>
      <c r="F514" t="s">
        <v>447</v>
      </c>
      <c r="G514" t="s">
        <v>1287</v>
      </c>
      <c r="H514" t="s">
        <v>1625</v>
      </c>
      <c r="I514" s="13" t="s">
        <v>2025</v>
      </c>
      <c r="J514" s="13" t="s">
        <v>2025</v>
      </c>
      <c r="K514" s="13" t="s">
        <v>2025</v>
      </c>
      <c r="L514" s="13" t="s">
        <v>2025</v>
      </c>
      <c r="M514" s="28" t="s">
        <v>2029</v>
      </c>
      <c r="N51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14" t="s">
        <v>3152</v>
      </c>
    </row>
    <row r="515" spans="1:15" ht="15" customHeight="1" x14ac:dyDescent="0.25">
      <c r="A515">
        <v>501</v>
      </c>
      <c r="B515" s="9">
        <v>42429</v>
      </c>
      <c r="C515" t="s">
        <v>1375</v>
      </c>
      <c r="D515" t="s">
        <v>73</v>
      </c>
      <c r="E515" s="20">
        <v>45807862</v>
      </c>
      <c r="F515" t="s">
        <v>1626</v>
      </c>
      <c r="G515" t="s">
        <v>1627</v>
      </c>
      <c r="H515" t="s">
        <v>1628</v>
      </c>
      <c r="I515" s="13" t="s">
        <v>2025</v>
      </c>
      <c r="J515" s="13"/>
      <c r="K515" s="13" t="s">
        <v>2025</v>
      </c>
      <c r="L515" s="13"/>
      <c r="M515" s="28" t="s">
        <v>2029</v>
      </c>
      <c r="N51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16" spans="1:15" ht="15" customHeight="1" x14ac:dyDescent="0.25">
      <c r="A516">
        <v>502</v>
      </c>
      <c r="B516" s="9">
        <v>42429</v>
      </c>
      <c r="C516" t="s">
        <v>1375</v>
      </c>
      <c r="D516" t="s">
        <v>73</v>
      </c>
      <c r="E516" s="20">
        <v>46668953</v>
      </c>
      <c r="F516" t="s">
        <v>375</v>
      </c>
      <c r="G516" t="s">
        <v>1629</v>
      </c>
      <c r="H516" t="s">
        <v>1630</v>
      </c>
      <c r="I516" s="13" t="s">
        <v>2025</v>
      </c>
      <c r="J516" s="13"/>
      <c r="K516" s="13" t="s">
        <v>2025</v>
      </c>
      <c r="L516" s="13"/>
      <c r="M516" s="28" t="s">
        <v>2029</v>
      </c>
      <c r="N51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17" spans="1:15" ht="15" customHeight="1" x14ac:dyDescent="0.25">
      <c r="A517">
        <v>503</v>
      </c>
      <c r="B517" s="9">
        <v>42429</v>
      </c>
      <c r="C517" t="s">
        <v>1375</v>
      </c>
      <c r="D517" t="s">
        <v>73</v>
      </c>
      <c r="E517" s="20">
        <v>47342753</v>
      </c>
      <c r="F517" t="s">
        <v>328</v>
      </c>
      <c r="G517" t="s">
        <v>388</v>
      </c>
      <c r="H517" t="s">
        <v>1631</v>
      </c>
      <c r="I517" s="13" t="s">
        <v>2025</v>
      </c>
      <c r="J517" s="13" t="s">
        <v>2025</v>
      </c>
      <c r="K517" s="13" t="s">
        <v>2025</v>
      </c>
      <c r="L517" s="13" t="s">
        <v>2025</v>
      </c>
      <c r="M517" s="28" t="s">
        <v>2029</v>
      </c>
      <c r="N51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17" t="s">
        <v>2564</v>
      </c>
    </row>
    <row r="518" spans="1:15" ht="15" customHeight="1" x14ac:dyDescent="0.25">
      <c r="A518">
        <v>504</v>
      </c>
      <c r="B518" s="9">
        <v>42429</v>
      </c>
      <c r="C518" t="s">
        <v>1375</v>
      </c>
      <c r="D518" t="s">
        <v>73</v>
      </c>
      <c r="E518" s="20">
        <v>47343883</v>
      </c>
      <c r="F518" t="s">
        <v>1632</v>
      </c>
      <c r="G518" t="s">
        <v>1128</v>
      </c>
      <c r="H518" t="s">
        <v>1633</v>
      </c>
      <c r="I518" s="13" t="s">
        <v>2025</v>
      </c>
      <c r="J518" s="13" t="s">
        <v>2025</v>
      </c>
      <c r="K518" s="13" t="s">
        <v>2025</v>
      </c>
      <c r="L518" s="13" t="s">
        <v>2025</v>
      </c>
      <c r="M518" s="28" t="s">
        <v>2029</v>
      </c>
      <c r="N51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18" t="s">
        <v>3152</v>
      </c>
    </row>
    <row r="519" spans="1:15" ht="15" customHeight="1" x14ac:dyDescent="0.25">
      <c r="A519">
        <v>505</v>
      </c>
      <c r="B519" s="9">
        <v>42429</v>
      </c>
      <c r="C519" t="s">
        <v>1375</v>
      </c>
      <c r="D519" t="s">
        <v>71</v>
      </c>
      <c r="E519" s="20">
        <v>47530828</v>
      </c>
      <c r="F519" t="s">
        <v>1634</v>
      </c>
      <c r="G519" t="s">
        <v>358</v>
      </c>
      <c r="H519" t="s">
        <v>1635</v>
      </c>
      <c r="I519" s="13" t="s">
        <v>2025</v>
      </c>
      <c r="J519" s="13" t="s">
        <v>2025</v>
      </c>
      <c r="K519" s="13" t="s">
        <v>2025</v>
      </c>
      <c r="L519" s="13"/>
      <c r="M519" s="28" t="s">
        <v>2029</v>
      </c>
      <c r="N51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20" spans="1:15" ht="15" customHeight="1" x14ac:dyDescent="0.25">
      <c r="A520">
        <v>506</v>
      </c>
      <c r="B520" s="9">
        <v>42429</v>
      </c>
      <c r="C520" t="s">
        <v>1375</v>
      </c>
      <c r="D520" t="s">
        <v>71</v>
      </c>
      <c r="E520" s="20">
        <v>70299489</v>
      </c>
      <c r="F520" t="s">
        <v>746</v>
      </c>
      <c r="G520" t="s">
        <v>406</v>
      </c>
      <c r="H520" t="s">
        <v>1636</v>
      </c>
      <c r="I520" s="13" t="s">
        <v>2025</v>
      </c>
      <c r="J520" s="13" t="s">
        <v>2025</v>
      </c>
      <c r="K520" s="13" t="s">
        <v>2025</v>
      </c>
      <c r="L520" s="13"/>
      <c r="M520" s="28" t="s">
        <v>2029</v>
      </c>
      <c r="N52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21" spans="1:15" ht="15" customHeight="1" x14ac:dyDescent="0.25">
      <c r="A521">
        <v>507</v>
      </c>
      <c r="B521" s="9">
        <v>42429</v>
      </c>
      <c r="C521" t="s">
        <v>1375</v>
      </c>
      <c r="D521" t="s">
        <v>71</v>
      </c>
      <c r="E521" s="20">
        <v>71229146</v>
      </c>
      <c r="F521" t="s">
        <v>635</v>
      </c>
      <c r="G521" t="s">
        <v>1637</v>
      </c>
      <c r="H521" t="s">
        <v>1638</v>
      </c>
      <c r="I521" s="13" t="s">
        <v>2025</v>
      </c>
      <c r="J521" s="13" t="s">
        <v>2025</v>
      </c>
      <c r="K521" s="13" t="s">
        <v>2025</v>
      </c>
      <c r="L521" s="13" t="s">
        <v>2025</v>
      </c>
      <c r="M521" s="28" t="s">
        <v>2029</v>
      </c>
      <c r="N52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21" t="s">
        <v>3150</v>
      </c>
    </row>
    <row r="522" spans="1:15" ht="15" customHeight="1" x14ac:dyDescent="0.25">
      <c r="A522">
        <v>508</v>
      </c>
      <c r="B522" s="9">
        <v>42429</v>
      </c>
      <c r="C522" t="s">
        <v>1375</v>
      </c>
      <c r="D522" t="s">
        <v>71</v>
      </c>
      <c r="E522" s="20">
        <v>72629944</v>
      </c>
      <c r="F522" t="s">
        <v>1639</v>
      </c>
      <c r="G522" t="s">
        <v>1408</v>
      </c>
      <c r="H522" t="s">
        <v>1640</v>
      </c>
      <c r="I522" s="13" t="s">
        <v>2025</v>
      </c>
      <c r="J522" s="13" t="s">
        <v>2025</v>
      </c>
      <c r="K522" s="13" t="s">
        <v>2025</v>
      </c>
      <c r="L522" s="13" t="s">
        <v>2025</v>
      </c>
      <c r="M522" s="28" t="s">
        <v>2029</v>
      </c>
      <c r="N52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22" t="s">
        <v>3150</v>
      </c>
    </row>
    <row r="523" spans="1:15" ht="15" customHeight="1" x14ac:dyDescent="0.25">
      <c r="A523">
        <v>509</v>
      </c>
      <c r="B523" s="9">
        <v>42429</v>
      </c>
      <c r="C523" t="s">
        <v>1375</v>
      </c>
      <c r="D523" t="s">
        <v>2018</v>
      </c>
      <c r="E523" s="20">
        <v>47235052</v>
      </c>
      <c r="F523" t="s">
        <v>638</v>
      </c>
      <c r="G523" t="s">
        <v>842</v>
      </c>
      <c r="H523" t="s">
        <v>313</v>
      </c>
      <c r="I523" s="13" t="s">
        <v>2025</v>
      </c>
      <c r="J523" s="13" t="s">
        <v>2025</v>
      </c>
      <c r="K523" s="13" t="s">
        <v>2025</v>
      </c>
      <c r="L523" s="13" t="s">
        <v>2025</v>
      </c>
      <c r="M523" s="28" t="s">
        <v>2029</v>
      </c>
      <c r="N52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23" t="s">
        <v>3150</v>
      </c>
    </row>
    <row r="524" spans="1:15" ht="15" customHeight="1" x14ac:dyDescent="0.25">
      <c r="A524">
        <v>510</v>
      </c>
      <c r="B524" s="9">
        <v>42429</v>
      </c>
      <c r="C524" t="s">
        <v>1375</v>
      </c>
      <c r="D524" t="s">
        <v>1594</v>
      </c>
      <c r="E524" s="20">
        <v>44545706</v>
      </c>
      <c r="F524" t="s">
        <v>1390</v>
      </c>
      <c r="G524" t="s">
        <v>1641</v>
      </c>
      <c r="H524" t="s">
        <v>1642</v>
      </c>
      <c r="I524" s="13" t="s">
        <v>2025</v>
      </c>
      <c r="J524" s="13" t="s">
        <v>2025</v>
      </c>
      <c r="K524" s="13" t="s">
        <v>2025</v>
      </c>
      <c r="L524" s="13" t="s">
        <v>2025</v>
      </c>
      <c r="M524" s="28" t="s">
        <v>2029</v>
      </c>
      <c r="N52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24" t="s">
        <v>2564</v>
      </c>
    </row>
    <row r="525" spans="1:15" ht="15" customHeight="1" x14ac:dyDescent="0.25">
      <c r="A525">
        <v>511</v>
      </c>
      <c r="B525" s="9">
        <v>42429</v>
      </c>
      <c r="C525" t="s">
        <v>1375</v>
      </c>
      <c r="D525" t="s">
        <v>1594</v>
      </c>
      <c r="E525" s="20">
        <v>40685925</v>
      </c>
      <c r="F525" t="s">
        <v>480</v>
      </c>
      <c r="G525" t="s">
        <v>348</v>
      </c>
      <c r="H525" t="s">
        <v>1643</v>
      </c>
      <c r="I525" s="13" t="s">
        <v>2025</v>
      </c>
      <c r="J525" s="13" t="s">
        <v>2025</v>
      </c>
      <c r="K525" s="13" t="s">
        <v>2025</v>
      </c>
      <c r="L525" s="13" t="s">
        <v>2025</v>
      </c>
      <c r="M525" s="28" t="s">
        <v>2029</v>
      </c>
      <c r="N52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25" t="s">
        <v>3152</v>
      </c>
    </row>
    <row r="526" spans="1:15" ht="15" customHeight="1" x14ac:dyDescent="0.25">
      <c r="A526">
        <v>512</v>
      </c>
      <c r="B526" s="9">
        <v>42429</v>
      </c>
      <c r="C526" t="s">
        <v>1375</v>
      </c>
      <c r="D526" t="s">
        <v>1594</v>
      </c>
      <c r="E526" s="20">
        <v>20023911</v>
      </c>
      <c r="F526" t="s">
        <v>844</v>
      </c>
      <c r="G526" t="s">
        <v>598</v>
      </c>
      <c r="H526" t="s">
        <v>1644</v>
      </c>
      <c r="I526" s="13" t="s">
        <v>2025</v>
      </c>
      <c r="J526" s="13"/>
      <c r="K526" s="13" t="s">
        <v>2025</v>
      </c>
      <c r="L526" s="13" t="s">
        <v>2025</v>
      </c>
      <c r="M526" s="28" t="s">
        <v>2029</v>
      </c>
      <c r="N52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27" spans="1:15" ht="15" customHeight="1" x14ac:dyDescent="0.25">
      <c r="A527">
        <v>513</v>
      </c>
      <c r="B527" s="9">
        <v>42429</v>
      </c>
      <c r="C527" t="s">
        <v>1375</v>
      </c>
      <c r="D527" t="s">
        <v>1594</v>
      </c>
      <c r="E527" s="20">
        <v>20008624</v>
      </c>
      <c r="F527" t="s">
        <v>412</v>
      </c>
      <c r="G527" t="s">
        <v>515</v>
      </c>
      <c r="H527" t="s">
        <v>1645</v>
      </c>
      <c r="I527" s="13" t="s">
        <v>2025</v>
      </c>
      <c r="J527" s="13" t="s">
        <v>2025</v>
      </c>
      <c r="K527" s="13" t="s">
        <v>2025</v>
      </c>
      <c r="L527" s="13" t="s">
        <v>2025</v>
      </c>
      <c r="M527" s="28" t="s">
        <v>2029</v>
      </c>
      <c r="N52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27" t="s">
        <v>2564</v>
      </c>
    </row>
    <row r="528" spans="1:15" ht="15" customHeight="1" x14ac:dyDescent="0.25">
      <c r="A528">
        <v>514</v>
      </c>
      <c r="B528" s="9">
        <v>42429</v>
      </c>
      <c r="C528" t="s">
        <v>1375</v>
      </c>
      <c r="D528" t="s">
        <v>1814</v>
      </c>
      <c r="E528" s="20">
        <v>46686901</v>
      </c>
      <c r="F528" t="s">
        <v>598</v>
      </c>
      <c r="G528" t="s">
        <v>1646</v>
      </c>
      <c r="H528" t="s">
        <v>1647</v>
      </c>
      <c r="I528" s="13" t="s">
        <v>2025</v>
      </c>
      <c r="J528" s="13"/>
      <c r="K528" s="13" t="s">
        <v>2025</v>
      </c>
      <c r="L528" s="48" t="s">
        <v>2025</v>
      </c>
      <c r="M528" s="28" t="s">
        <v>2029</v>
      </c>
      <c r="N52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29" spans="1:15" ht="15" customHeight="1" x14ac:dyDescent="0.25">
      <c r="A529">
        <v>515</v>
      </c>
      <c r="B529" s="9">
        <v>42429</v>
      </c>
      <c r="C529" t="s">
        <v>1375</v>
      </c>
      <c r="D529" t="s">
        <v>1814</v>
      </c>
      <c r="E529" s="20">
        <v>70917456</v>
      </c>
      <c r="F529" t="s">
        <v>563</v>
      </c>
      <c r="G529" t="s">
        <v>362</v>
      </c>
      <c r="H529" t="s">
        <v>1648</v>
      </c>
      <c r="I529" s="13" t="s">
        <v>2025</v>
      </c>
      <c r="J529" s="13" t="s">
        <v>2025</v>
      </c>
      <c r="K529" s="13" t="s">
        <v>2025</v>
      </c>
      <c r="L529" s="13"/>
      <c r="M529" s="28" t="s">
        <v>2029</v>
      </c>
      <c r="N52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30" spans="1:15" ht="15" customHeight="1" x14ac:dyDescent="0.25">
      <c r="A530">
        <v>516</v>
      </c>
      <c r="B530" s="9">
        <v>42429</v>
      </c>
      <c r="C530" t="s">
        <v>1375</v>
      </c>
      <c r="D530" t="s">
        <v>1814</v>
      </c>
      <c r="E530" s="20">
        <v>47492498</v>
      </c>
      <c r="F530" t="s">
        <v>730</v>
      </c>
      <c r="G530" t="s">
        <v>177</v>
      </c>
      <c r="H530" t="s">
        <v>1649</v>
      </c>
      <c r="I530" s="13" t="s">
        <v>2025</v>
      </c>
      <c r="J530" s="13"/>
      <c r="K530" s="13" t="s">
        <v>2025</v>
      </c>
      <c r="L530" s="13"/>
      <c r="M530" s="28" t="s">
        <v>2029</v>
      </c>
      <c r="N53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31" spans="1:15" ht="15" customHeight="1" x14ac:dyDescent="0.25">
      <c r="A531">
        <v>517</v>
      </c>
      <c r="B531" s="9">
        <v>42429</v>
      </c>
      <c r="C531" t="s">
        <v>1375</v>
      </c>
      <c r="D531" t="s">
        <v>1814</v>
      </c>
      <c r="E531" s="20">
        <v>46824120</v>
      </c>
      <c r="F531" t="s">
        <v>1641</v>
      </c>
      <c r="G531" t="s">
        <v>1334</v>
      </c>
      <c r="H531" t="s">
        <v>853</v>
      </c>
      <c r="I531" s="13" t="s">
        <v>2025</v>
      </c>
      <c r="J531" s="13" t="s">
        <v>2025</v>
      </c>
      <c r="K531" s="13" t="s">
        <v>2025</v>
      </c>
      <c r="L531" s="13" t="s">
        <v>2025</v>
      </c>
      <c r="M531" s="28" t="s">
        <v>2029</v>
      </c>
      <c r="N53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31" t="s">
        <v>3152</v>
      </c>
    </row>
    <row r="532" spans="1:15" ht="15" customHeight="1" x14ac:dyDescent="0.25">
      <c r="A532">
        <v>518</v>
      </c>
      <c r="B532" s="9">
        <v>42429</v>
      </c>
      <c r="C532" t="s">
        <v>1375</v>
      </c>
      <c r="D532" t="s">
        <v>69</v>
      </c>
      <c r="E532" s="20">
        <v>44440799</v>
      </c>
      <c r="F532" t="s">
        <v>1650</v>
      </c>
      <c r="G532" t="s">
        <v>382</v>
      </c>
      <c r="H532" t="s">
        <v>1651</v>
      </c>
      <c r="I532" s="13" t="s">
        <v>2025</v>
      </c>
      <c r="J532" s="13" t="s">
        <v>2025</v>
      </c>
      <c r="K532" s="13" t="s">
        <v>2025</v>
      </c>
      <c r="L532" s="13" t="s">
        <v>2025</v>
      </c>
      <c r="M532" s="28" t="s">
        <v>2029</v>
      </c>
      <c r="N53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533" spans="1:15" ht="15" customHeight="1" x14ac:dyDescent="0.25">
      <c r="A533">
        <v>519</v>
      </c>
      <c r="B533" s="9">
        <v>42429</v>
      </c>
      <c r="C533" t="s">
        <v>1375</v>
      </c>
      <c r="D533" t="s">
        <v>69</v>
      </c>
      <c r="E533" s="20">
        <v>46135538</v>
      </c>
      <c r="F533" t="s">
        <v>1652</v>
      </c>
      <c r="G533" t="s">
        <v>517</v>
      </c>
      <c r="H533" t="s">
        <v>1653</v>
      </c>
      <c r="I533" s="13" t="s">
        <v>2025</v>
      </c>
      <c r="J533" s="13" t="s">
        <v>2025</v>
      </c>
      <c r="K533" s="13" t="s">
        <v>2025</v>
      </c>
      <c r="L533" s="13"/>
      <c r="M533" s="28" t="s">
        <v>2029</v>
      </c>
      <c r="N53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34" spans="1:15" ht="15" customHeight="1" x14ac:dyDescent="0.25">
      <c r="A534">
        <v>520</v>
      </c>
      <c r="B534" s="9">
        <v>42429</v>
      </c>
      <c r="C534" t="s">
        <v>1375</v>
      </c>
      <c r="D534" t="s">
        <v>53</v>
      </c>
      <c r="E534" s="20">
        <v>40727462</v>
      </c>
      <c r="F534" t="s">
        <v>1654</v>
      </c>
      <c r="G534" t="s">
        <v>385</v>
      </c>
      <c r="H534" t="s">
        <v>1655</v>
      </c>
      <c r="I534" s="13" t="s">
        <v>2025</v>
      </c>
      <c r="J534" s="13" t="s">
        <v>2025</v>
      </c>
      <c r="K534" s="13" t="s">
        <v>2025</v>
      </c>
      <c r="L534" s="13" t="s">
        <v>2025</v>
      </c>
      <c r="M534" s="28" t="s">
        <v>2029</v>
      </c>
      <c r="N53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34" t="s">
        <v>2564</v>
      </c>
    </row>
    <row r="535" spans="1:15" ht="15" customHeight="1" x14ac:dyDescent="0.25">
      <c r="A535">
        <v>521</v>
      </c>
      <c r="B535" s="9">
        <v>42429</v>
      </c>
      <c r="C535" t="s">
        <v>1375</v>
      </c>
      <c r="D535" t="s">
        <v>53</v>
      </c>
      <c r="E535" s="20">
        <v>44698386</v>
      </c>
      <c r="F535" t="s">
        <v>504</v>
      </c>
      <c r="G535" t="s">
        <v>529</v>
      </c>
      <c r="H535" t="s">
        <v>1656</v>
      </c>
      <c r="I535" s="13" t="s">
        <v>2025</v>
      </c>
      <c r="J535" s="13" t="s">
        <v>2025</v>
      </c>
      <c r="K535" s="13" t="s">
        <v>2025</v>
      </c>
      <c r="L535" s="13" t="s">
        <v>2025</v>
      </c>
      <c r="M535" s="28" t="s">
        <v>2029</v>
      </c>
      <c r="N53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536" spans="1:15" ht="15" customHeight="1" x14ac:dyDescent="0.25">
      <c r="A536">
        <v>522</v>
      </c>
      <c r="B536" s="9">
        <v>42429</v>
      </c>
      <c r="C536" t="s">
        <v>1375</v>
      </c>
      <c r="D536" t="s">
        <v>53</v>
      </c>
      <c r="E536" s="20">
        <v>73429445</v>
      </c>
      <c r="F536" t="s">
        <v>1657</v>
      </c>
      <c r="G536" t="s">
        <v>393</v>
      </c>
      <c r="H536" t="s">
        <v>1658</v>
      </c>
      <c r="I536" s="13" t="s">
        <v>2025</v>
      </c>
      <c r="J536" s="13" t="s">
        <v>2025</v>
      </c>
      <c r="K536" s="13" t="s">
        <v>2025</v>
      </c>
      <c r="L536" s="13" t="s">
        <v>2025</v>
      </c>
      <c r="M536" s="28" t="s">
        <v>2029</v>
      </c>
      <c r="N53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36" t="s">
        <v>2564</v>
      </c>
    </row>
    <row r="537" spans="1:15" ht="15" customHeight="1" x14ac:dyDescent="0.25">
      <c r="A537">
        <v>523</v>
      </c>
      <c r="B537" s="9">
        <v>42429</v>
      </c>
      <c r="C537" t="s">
        <v>1375</v>
      </c>
      <c r="D537" t="s">
        <v>53</v>
      </c>
      <c r="E537" s="20">
        <v>71473744</v>
      </c>
      <c r="F537" t="s">
        <v>418</v>
      </c>
      <c r="G537" t="s">
        <v>1659</v>
      </c>
      <c r="H537" t="s">
        <v>1660</v>
      </c>
      <c r="I537" s="13" t="s">
        <v>2025</v>
      </c>
      <c r="J537" s="13" t="s">
        <v>2025</v>
      </c>
      <c r="K537" s="13" t="s">
        <v>2025</v>
      </c>
      <c r="L537" s="13" t="s">
        <v>2025</v>
      </c>
      <c r="M537" s="28" t="s">
        <v>2029</v>
      </c>
      <c r="N53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37" t="s">
        <v>2564</v>
      </c>
    </row>
    <row r="538" spans="1:15" ht="15" customHeight="1" x14ac:dyDescent="0.25">
      <c r="A538">
        <v>524</v>
      </c>
      <c r="B538" s="9">
        <v>42429</v>
      </c>
      <c r="C538" t="s">
        <v>1375</v>
      </c>
      <c r="D538" t="s">
        <v>164</v>
      </c>
      <c r="E538" s="20">
        <v>42022921</v>
      </c>
      <c r="F538" t="s">
        <v>1661</v>
      </c>
      <c r="G538" t="s">
        <v>1639</v>
      </c>
      <c r="H538" t="s">
        <v>1662</v>
      </c>
      <c r="I538" s="13" t="s">
        <v>2025</v>
      </c>
      <c r="J538" s="13"/>
      <c r="K538" s="13" t="s">
        <v>2025</v>
      </c>
      <c r="L538" s="13"/>
      <c r="M538" s="28" t="s">
        <v>2029</v>
      </c>
      <c r="N53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39" spans="1:15" ht="15" customHeight="1" x14ac:dyDescent="0.25">
      <c r="A539">
        <v>525</v>
      </c>
      <c r="B539" s="9">
        <v>42429</v>
      </c>
      <c r="C539" t="s">
        <v>1375</v>
      </c>
      <c r="D539" t="s">
        <v>164</v>
      </c>
      <c r="E539" s="20">
        <v>73185839</v>
      </c>
      <c r="F539" t="s">
        <v>181</v>
      </c>
      <c r="G539" t="s">
        <v>1091</v>
      </c>
      <c r="H539" t="s">
        <v>1663</v>
      </c>
      <c r="I539" s="13" t="s">
        <v>2025</v>
      </c>
      <c r="J539" s="13"/>
      <c r="K539" s="13" t="s">
        <v>2025</v>
      </c>
      <c r="L539" s="13"/>
      <c r="M539" s="28" t="s">
        <v>2029</v>
      </c>
      <c r="N53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40" spans="1:15" ht="15" customHeight="1" x14ac:dyDescent="0.25">
      <c r="A540">
        <v>526</v>
      </c>
      <c r="B540" s="9">
        <v>42429</v>
      </c>
      <c r="C540" t="s">
        <v>1375</v>
      </c>
      <c r="D540" t="s">
        <v>164</v>
      </c>
      <c r="E540" s="20">
        <v>20111677</v>
      </c>
      <c r="F540" t="s">
        <v>1664</v>
      </c>
      <c r="G540" t="s">
        <v>873</v>
      </c>
      <c r="H540" t="s">
        <v>1665</v>
      </c>
      <c r="I540" s="13" t="s">
        <v>2025</v>
      </c>
      <c r="J540" s="13"/>
      <c r="K540" s="13" t="s">
        <v>2025</v>
      </c>
      <c r="L540" s="13"/>
      <c r="M540" s="28" t="s">
        <v>2029</v>
      </c>
      <c r="N54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41" spans="1:15" ht="15" customHeight="1" x14ac:dyDescent="0.25">
      <c r="A541">
        <v>527</v>
      </c>
      <c r="B541" s="9">
        <v>42429</v>
      </c>
      <c r="C541" t="s">
        <v>1375</v>
      </c>
      <c r="D541" t="s">
        <v>2120</v>
      </c>
      <c r="E541" s="20">
        <v>45288111</v>
      </c>
      <c r="F541" t="s">
        <v>827</v>
      </c>
      <c r="G541" t="s">
        <v>1061</v>
      </c>
      <c r="H541" t="s">
        <v>1666</v>
      </c>
      <c r="I541" s="13" t="s">
        <v>2025</v>
      </c>
      <c r="J541" s="13" t="s">
        <v>2025</v>
      </c>
      <c r="K541" s="13" t="s">
        <v>2025</v>
      </c>
      <c r="L541" s="13"/>
      <c r="M541" s="28" t="s">
        <v>2029</v>
      </c>
      <c r="N54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542" spans="1:15" ht="15" customHeight="1" x14ac:dyDescent="0.25">
      <c r="A542">
        <v>528</v>
      </c>
      <c r="B542" s="9">
        <v>42429</v>
      </c>
      <c r="C542" t="s">
        <v>1375</v>
      </c>
      <c r="D542" t="s">
        <v>54</v>
      </c>
      <c r="E542" s="20">
        <v>71005735</v>
      </c>
      <c r="F542" t="s">
        <v>1072</v>
      </c>
      <c r="G542" t="s">
        <v>1073</v>
      </c>
      <c r="H542" t="s">
        <v>1074</v>
      </c>
      <c r="I542" s="13" t="s">
        <v>2025</v>
      </c>
      <c r="J542" s="13" t="s">
        <v>2025</v>
      </c>
      <c r="K542" s="13" t="s">
        <v>2025</v>
      </c>
      <c r="L542" s="13" t="s">
        <v>2025</v>
      </c>
      <c r="M542" s="28" t="s">
        <v>2029</v>
      </c>
      <c r="N54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42" t="s">
        <v>2191</v>
      </c>
    </row>
    <row r="543" spans="1:15" ht="15" customHeight="1" x14ac:dyDescent="0.25">
      <c r="A543">
        <v>529</v>
      </c>
      <c r="B543" s="9">
        <v>42429</v>
      </c>
      <c r="C543" t="s">
        <v>1375</v>
      </c>
      <c r="D543" t="s">
        <v>54</v>
      </c>
      <c r="E543" s="20">
        <v>42872654</v>
      </c>
      <c r="F543" t="s">
        <v>1075</v>
      </c>
      <c r="G543" t="s">
        <v>444</v>
      </c>
      <c r="H543" t="s">
        <v>1076</v>
      </c>
      <c r="I543" s="13" t="s">
        <v>2025</v>
      </c>
      <c r="J543" s="13" t="s">
        <v>2025</v>
      </c>
      <c r="K543" s="13" t="s">
        <v>2025</v>
      </c>
      <c r="L543" s="13" t="s">
        <v>2025</v>
      </c>
      <c r="M543" s="28" t="s">
        <v>2029</v>
      </c>
      <c r="N54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43" t="s">
        <v>2191</v>
      </c>
    </row>
    <row r="544" spans="1:15" ht="15" customHeight="1" x14ac:dyDescent="0.25">
      <c r="A544">
        <v>530</v>
      </c>
      <c r="B544" s="9">
        <v>42429</v>
      </c>
      <c r="C544" t="s">
        <v>1375</v>
      </c>
      <c r="D544" t="s">
        <v>54</v>
      </c>
      <c r="E544" s="20">
        <v>45492234</v>
      </c>
      <c r="F544" t="s">
        <v>171</v>
      </c>
      <c r="G544" t="s">
        <v>1077</v>
      </c>
      <c r="H544" t="s">
        <v>1078</v>
      </c>
      <c r="I544" s="13" t="s">
        <v>2025</v>
      </c>
      <c r="J544" s="13" t="s">
        <v>2025</v>
      </c>
      <c r="K544" s="13" t="s">
        <v>2025</v>
      </c>
      <c r="L544" s="13" t="s">
        <v>2025</v>
      </c>
      <c r="M544" s="28" t="s">
        <v>2029</v>
      </c>
      <c r="N54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44" t="s">
        <v>2191</v>
      </c>
    </row>
    <row r="545" spans="1:15" ht="15" customHeight="1" x14ac:dyDescent="0.25">
      <c r="A545">
        <v>531</v>
      </c>
      <c r="B545" s="9">
        <v>42429</v>
      </c>
      <c r="C545" t="s">
        <v>1375</v>
      </c>
      <c r="D545" t="s">
        <v>54</v>
      </c>
      <c r="E545" s="20">
        <v>43467786</v>
      </c>
      <c r="F545" t="s">
        <v>1079</v>
      </c>
      <c r="G545" t="s">
        <v>1080</v>
      </c>
      <c r="H545" t="s">
        <v>1081</v>
      </c>
      <c r="I545" s="13" t="s">
        <v>2025</v>
      </c>
      <c r="J545" s="13" t="s">
        <v>2025</v>
      </c>
      <c r="K545" s="13" t="s">
        <v>2025</v>
      </c>
      <c r="L545" s="13" t="s">
        <v>2025</v>
      </c>
      <c r="M545" s="28" t="s">
        <v>2029</v>
      </c>
      <c r="N54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45" t="s">
        <v>2191</v>
      </c>
    </row>
    <row r="546" spans="1:15" ht="15" customHeight="1" x14ac:dyDescent="0.25">
      <c r="A546">
        <v>532</v>
      </c>
      <c r="B546" s="9">
        <v>42429</v>
      </c>
      <c r="C546" t="s">
        <v>1375</v>
      </c>
      <c r="D546" t="s">
        <v>54</v>
      </c>
      <c r="E546" s="20">
        <v>45203315</v>
      </c>
      <c r="F546" t="s">
        <v>378</v>
      </c>
      <c r="G546" t="s">
        <v>165</v>
      </c>
      <c r="H546" t="s">
        <v>1082</v>
      </c>
      <c r="I546" s="13" t="s">
        <v>2025</v>
      </c>
      <c r="J546" s="13" t="s">
        <v>2025</v>
      </c>
      <c r="K546" s="13" t="s">
        <v>2025</v>
      </c>
      <c r="L546" s="13" t="s">
        <v>2025</v>
      </c>
      <c r="M546" s="28" t="s">
        <v>2029</v>
      </c>
      <c r="N54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46" t="s">
        <v>2191</v>
      </c>
    </row>
    <row r="547" spans="1:15" ht="15" customHeight="1" x14ac:dyDescent="0.25">
      <c r="A547">
        <v>533</v>
      </c>
      <c r="B547" s="9">
        <v>42429</v>
      </c>
      <c r="C547" t="s">
        <v>1375</v>
      </c>
      <c r="D547" t="s">
        <v>54</v>
      </c>
      <c r="E547" s="20">
        <v>43267491</v>
      </c>
      <c r="F547" t="s">
        <v>1083</v>
      </c>
      <c r="G547" t="s">
        <v>1084</v>
      </c>
      <c r="H547" t="s">
        <v>1085</v>
      </c>
      <c r="I547" s="13" t="s">
        <v>2025</v>
      </c>
      <c r="J547" s="13" t="s">
        <v>2025</v>
      </c>
      <c r="K547" s="13" t="s">
        <v>2025</v>
      </c>
      <c r="L547" s="13" t="s">
        <v>2025</v>
      </c>
      <c r="M547" s="28" t="s">
        <v>2029</v>
      </c>
      <c r="N54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47" t="s">
        <v>2191</v>
      </c>
    </row>
    <row r="548" spans="1:15" ht="15" customHeight="1" x14ac:dyDescent="0.25">
      <c r="A548">
        <v>534</v>
      </c>
      <c r="B548" s="9">
        <v>42429</v>
      </c>
      <c r="C548" t="s">
        <v>1375</v>
      </c>
      <c r="D548" t="s">
        <v>54</v>
      </c>
      <c r="E548" s="20">
        <v>40049577</v>
      </c>
      <c r="F548" t="s">
        <v>1086</v>
      </c>
      <c r="G548" t="s">
        <v>529</v>
      </c>
      <c r="H548" t="s">
        <v>1087</v>
      </c>
      <c r="I548" s="13" t="s">
        <v>2025</v>
      </c>
      <c r="J548" s="13" t="s">
        <v>2025</v>
      </c>
      <c r="K548" s="13" t="s">
        <v>2025</v>
      </c>
      <c r="L548" s="13" t="s">
        <v>2025</v>
      </c>
      <c r="M548" s="28" t="s">
        <v>2029</v>
      </c>
      <c r="N54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48" t="s">
        <v>2191</v>
      </c>
    </row>
    <row r="549" spans="1:15" ht="15" customHeight="1" x14ac:dyDescent="0.25">
      <c r="A549">
        <v>535</v>
      </c>
      <c r="B549" s="9">
        <v>42429</v>
      </c>
      <c r="C549" t="s">
        <v>1375</v>
      </c>
      <c r="D549" t="s">
        <v>54</v>
      </c>
      <c r="E549" s="20">
        <v>70664770</v>
      </c>
      <c r="F549" t="s">
        <v>1088</v>
      </c>
      <c r="G549" t="s">
        <v>920</v>
      </c>
      <c r="H549" t="s">
        <v>1089</v>
      </c>
      <c r="I549" s="13" t="s">
        <v>2025</v>
      </c>
      <c r="J549" s="13" t="s">
        <v>2025</v>
      </c>
      <c r="K549" s="13" t="s">
        <v>2025</v>
      </c>
      <c r="L549" s="13" t="s">
        <v>2025</v>
      </c>
      <c r="M549" s="28" t="s">
        <v>2029</v>
      </c>
      <c r="N54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49" t="s">
        <v>2191</v>
      </c>
    </row>
    <row r="550" spans="1:15" x14ac:dyDescent="0.25">
      <c r="A550">
        <v>536</v>
      </c>
      <c r="B550" s="9">
        <v>42429</v>
      </c>
      <c r="C550" t="s">
        <v>1375</v>
      </c>
      <c r="D550" t="s">
        <v>54</v>
      </c>
      <c r="E550" s="20">
        <v>42179721</v>
      </c>
      <c r="F550" t="s">
        <v>521</v>
      </c>
      <c r="G550" t="s">
        <v>860</v>
      </c>
      <c r="H550" t="s">
        <v>128</v>
      </c>
      <c r="I550" s="13" t="s">
        <v>2025</v>
      </c>
      <c r="J550" s="13" t="s">
        <v>2025</v>
      </c>
      <c r="K550" s="13" t="s">
        <v>2025</v>
      </c>
      <c r="L550" s="13" t="s">
        <v>2025</v>
      </c>
      <c r="M550" s="28" t="s">
        <v>2029</v>
      </c>
      <c r="N55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50" s="25" t="s">
        <v>2256</v>
      </c>
    </row>
    <row r="551" spans="1:15" ht="15" customHeight="1" x14ac:dyDescent="0.25">
      <c r="A551">
        <v>537</v>
      </c>
      <c r="B551" s="9">
        <v>42429</v>
      </c>
      <c r="C551" t="s">
        <v>1375</v>
      </c>
      <c r="D551" t="s">
        <v>54</v>
      </c>
      <c r="E551" s="20">
        <v>43059507</v>
      </c>
      <c r="F551" t="s">
        <v>521</v>
      </c>
      <c r="G551" t="s">
        <v>791</v>
      </c>
      <c r="H551" t="s">
        <v>1090</v>
      </c>
      <c r="I551" s="13" t="s">
        <v>2025</v>
      </c>
      <c r="J551" s="13" t="s">
        <v>2025</v>
      </c>
      <c r="K551" s="13" t="s">
        <v>2025</v>
      </c>
      <c r="L551" s="13" t="s">
        <v>2025</v>
      </c>
      <c r="M551" s="28" t="s">
        <v>2029</v>
      </c>
      <c r="N55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51" t="s">
        <v>2191</v>
      </c>
    </row>
    <row r="552" spans="1:15" ht="15" customHeight="1" x14ac:dyDescent="0.25">
      <c r="A552">
        <v>538</v>
      </c>
      <c r="B552" s="9">
        <v>42429</v>
      </c>
      <c r="C552" t="s">
        <v>1375</v>
      </c>
      <c r="D552" t="s">
        <v>54</v>
      </c>
      <c r="E552" s="20">
        <v>45783047</v>
      </c>
      <c r="F552" t="s">
        <v>1091</v>
      </c>
      <c r="G552" t="s">
        <v>543</v>
      </c>
      <c r="H552" t="s">
        <v>1092</v>
      </c>
      <c r="I552" s="13" t="s">
        <v>2025</v>
      </c>
      <c r="J552" s="13" t="s">
        <v>2025</v>
      </c>
      <c r="K552" s="13" t="s">
        <v>2025</v>
      </c>
      <c r="L552" s="13" t="s">
        <v>2025</v>
      </c>
      <c r="M552" s="28" t="s">
        <v>2029</v>
      </c>
      <c r="N55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52" t="s">
        <v>2191</v>
      </c>
    </row>
    <row r="553" spans="1:15" ht="15" customHeight="1" x14ac:dyDescent="0.25">
      <c r="A553">
        <v>539</v>
      </c>
      <c r="B553" s="9">
        <v>42429</v>
      </c>
      <c r="C553" t="s">
        <v>1375</v>
      </c>
      <c r="D553" t="s">
        <v>54</v>
      </c>
      <c r="E553" s="20">
        <v>44088823</v>
      </c>
      <c r="F553" t="s">
        <v>1096</v>
      </c>
      <c r="G553" t="s">
        <v>1097</v>
      </c>
      <c r="H553" t="s">
        <v>1098</v>
      </c>
      <c r="I553" s="13" t="s">
        <v>2025</v>
      </c>
      <c r="J553" s="13" t="s">
        <v>2025</v>
      </c>
      <c r="K553" s="13" t="s">
        <v>2025</v>
      </c>
      <c r="L553" s="13" t="s">
        <v>2025</v>
      </c>
      <c r="M553" s="28" t="s">
        <v>2029</v>
      </c>
      <c r="N55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53" t="s">
        <v>2191</v>
      </c>
    </row>
    <row r="554" spans="1:15" ht="15" customHeight="1" x14ac:dyDescent="0.25">
      <c r="A554">
        <v>540</v>
      </c>
      <c r="B554" s="9">
        <v>42429</v>
      </c>
      <c r="C554" t="s">
        <v>1375</v>
      </c>
      <c r="D554" t="s">
        <v>54</v>
      </c>
      <c r="E554" s="20">
        <v>41587537</v>
      </c>
      <c r="F554" t="s">
        <v>1096</v>
      </c>
      <c r="G554" t="s">
        <v>1097</v>
      </c>
      <c r="H554" t="s">
        <v>1099</v>
      </c>
      <c r="I554" s="13" t="s">
        <v>2025</v>
      </c>
      <c r="J554" s="13" t="s">
        <v>2025</v>
      </c>
      <c r="K554" s="13" t="s">
        <v>2025</v>
      </c>
      <c r="L554" s="13" t="s">
        <v>2025</v>
      </c>
      <c r="M554" s="28" t="s">
        <v>2029</v>
      </c>
      <c r="N55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54" t="s">
        <v>2191</v>
      </c>
    </row>
    <row r="555" spans="1:15" ht="15" customHeight="1" x14ac:dyDescent="0.25">
      <c r="A555">
        <v>541</v>
      </c>
      <c r="B555" s="9">
        <v>42429</v>
      </c>
      <c r="C555" t="s">
        <v>1375</v>
      </c>
      <c r="D555" t="s">
        <v>54</v>
      </c>
      <c r="E555" s="20">
        <v>47441987</v>
      </c>
      <c r="F555" t="s">
        <v>1100</v>
      </c>
      <c r="G555" t="s">
        <v>1101</v>
      </c>
      <c r="H555" t="s">
        <v>1102</v>
      </c>
      <c r="I555" s="13" t="s">
        <v>2025</v>
      </c>
      <c r="J555" s="13" t="s">
        <v>2025</v>
      </c>
      <c r="K555" s="13" t="s">
        <v>2025</v>
      </c>
      <c r="L555" s="13" t="s">
        <v>2025</v>
      </c>
      <c r="M555" s="28" t="s">
        <v>2029</v>
      </c>
      <c r="N55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55" t="s">
        <v>2191</v>
      </c>
    </row>
    <row r="556" spans="1:15" ht="15" customHeight="1" x14ac:dyDescent="0.25">
      <c r="A556">
        <v>542</v>
      </c>
      <c r="B556" s="9">
        <v>42429</v>
      </c>
      <c r="C556" t="s">
        <v>1375</v>
      </c>
      <c r="D556" t="s">
        <v>54</v>
      </c>
      <c r="E556" s="20">
        <v>43425128</v>
      </c>
      <c r="F556" t="s">
        <v>1103</v>
      </c>
      <c r="G556" t="s">
        <v>453</v>
      </c>
      <c r="H556" t="s">
        <v>1104</v>
      </c>
      <c r="I556" s="13" t="s">
        <v>2025</v>
      </c>
      <c r="J556" s="13" t="s">
        <v>2025</v>
      </c>
      <c r="K556" s="13" t="s">
        <v>2025</v>
      </c>
      <c r="L556" s="13" t="s">
        <v>2025</v>
      </c>
      <c r="M556" s="28" t="s">
        <v>2029</v>
      </c>
      <c r="N55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56" t="s">
        <v>2191</v>
      </c>
    </row>
    <row r="557" spans="1:15" ht="15" customHeight="1" x14ac:dyDescent="0.25">
      <c r="A557">
        <v>543</v>
      </c>
      <c r="B557" s="9">
        <v>42429</v>
      </c>
      <c r="C557" t="s">
        <v>1375</v>
      </c>
      <c r="D557" t="s">
        <v>54</v>
      </c>
      <c r="E557" s="20">
        <v>44359951</v>
      </c>
      <c r="F557" t="s">
        <v>455</v>
      </c>
      <c r="G557" t="s">
        <v>425</v>
      </c>
      <c r="H557" t="s">
        <v>1105</v>
      </c>
      <c r="I557" s="13" t="s">
        <v>2025</v>
      </c>
      <c r="J557" s="13" t="s">
        <v>2025</v>
      </c>
      <c r="K557" s="13" t="s">
        <v>2025</v>
      </c>
      <c r="L557" s="13" t="s">
        <v>2025</v>
      </c>
      <c r="M557" s="28" t="s">
        <v>2029</v>
      </c>
      <c r="N55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57" t="s">
        <v>2191</v>
      </c>
    </row>
    <row r="558" spans="1:15" ht="15" customHeight="1" x14ac:dyDescent="0.25">
      <c r="A558">
        <v>544</v>
      </c>
      <c r="B558" s="9">
        <v>42429</v>
      </c>
      <c r="C558" t="s">
        <v>1375</v>
      </c>
      <c r="D558" t="s">
        <v>54</v>
      </c>
      <c r="E558" s="20">
        <v>43449333</v>
      </c>
      <c r="F558" t="s">
        <v>456</v>
      </c>
      <c r="G558" t="s">
        <v>1106</v>
      </c>
      <c r="H558" t="s">
        <v>1107</v>
      </c>
      <c r="I558" s="13" t="s">
        <v>2025</v>
      </c>
      <c r="J558" s="13" t="s">
        <v>2025</v>
      </c>
      <c r="K558" s="13" t="s">
        <v>2025</v>
      </c>
      <c r="L558" s="13" t="s">
        <v>2025</v>
      </c>
      <c r="M558" s="28" t="s">
        <v>2029</v>
      </c>
      <c r="N55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58" t="s">
        <v>2191</v>
      </c>
    </row>
    <row r="559" spans="1:15" ht="15" customHeight="1" x14ac:dyDescent="0.25">
      <c r="A559">
        <v>545</v>
      </c>
      <c r="B559" s="9">
        <v>42429</v>
      </c>
      <c r="C559" t="s">
        <v>1375</v>
      </c>
      <c r="D559" t="s">
        <v>54</v>
      </c>
      <c r="E559" s="20">
        <v>44582086</v>
      </c>
      <c r="F559" t="s">
        <v>1108</v>
      </c>
      <c r="G559" t="s">
        <v>362</v>
      </c>
      <c r="H559" t="s">
        <v>1109</v>
      </c>
      <c r="I559" s="13" t="s">
        <v>2025</v>
      </c>
      <c r="J559" s="13" t="s">
        <v>2025</v>
      </c>
      <c r="K559" s="13" t="s">
        <v>2025</v>
      </c>
      <c r="L559" s="13" t="s">
        <v>2025</v>
      </c>
      <c r="M559" s="28" t="s">
        <v>2029</v>
      </c>
      <c r="N55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59" t="s">
        <v>2191</v>
      </c>
    </row>
    <row r="560" spans="1:15" ht="15" customHeight="1" x14ac:dyDescent="0.25">
      <c r="A560">
        <v>546</v>
      </c>
      <c r="B560" s="9">
        <v>42429</v>
      </c>
      <c r="C560" t="s">
        <v>1375</v>
      </c>
      <c r="D560" t="s">
        <v>54</v>
      </c>
      <c r="E560" s="20">
        <v>45017637</v>
      </c>
      <c r="F560" t="s">
        <v>592</v>
      </c>
      <c r="G560" t="s">
        <v>1110</v>
      </c>
      <c r="H560" t="s">
        <v>1111</v>
      </c>
      <c r="I560" s="13" t="s">
        <v>2025</v>
      </c>
      <c r="J560" s="13" t="s">
        <v>2025</v>
      </c>
      <c r="K560" s="13" t="s">
        <v>2025</v>
      </c>
      <c r="L560" s="13" t="s">
        <v>2025</v>
      </c>
      <c r="M560" s="28" t="s">
        <v>2029</v>
      </c>
      <c r="N56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60" t="s">
        <v>2191</v>
      </c>
    </row>
    <row r="561" spans="1:15" ht="15" customHeight="1" x14ac:dyDescent="0.25">
      <c r="A561">
        <v>547</v>
      </c>
      <c r="B561" s="9">
        <v>42429</v>
      </c>
      <c r="C561" t="s">
        <v>1375</v>
      </c>
      <c r="D561" t="s">
        <v>54</v>
      </c>
      <c r="E561" s="20">
        <v>44999828</v>
      </c>
      <c r="F561" t="s">
        <v>515</v>
      </c>
      <c r="G561" t="s">
        <v>1112</v>
      </c>
      <c r="H561" t="s">
        <v>1113</v>
      </c>
      <c r="I561" s="13" t="s">
        <v>2025</v>
      </c>
      <c r="J561" s="13" t="s">
        <v>2025</v>
      </c>
      <c r="K561" s="13" t="s">
        <v>2025</v>
      </c>
      <c r="L561" s="13" t="s">
        <v>2025</v>
      </c>
      <c r="M561" s="28" t="s">
        <v>2029</v>
      </c>
      <c r="N56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61" t="s">
        <v>2191</v>
      </c>
    </row>
    <row r="562" spans="1:15" ht="15" customHeight="1" x14ac:dyDescent="0.25">
      <c r="A562">
        <v>548</v>
      </c>
      <c r="B562" s="9">
        <v>42429</v>
      </c>
      <c r="C562" t="s">
        <v>1375</v>
      </c>
      <c r="D562" t="s">
        <v>54</v>
      </c>
      <c r="E562" s="20">
        <v>41910592</v>
      </c>
      <c r="F562" t="s">
        <v>1114</v>
      </c>
      <c r="G562" t="s">
        <v>735</v>
      </c>
      <c r="H562" t="s">
        <v>1115</v>
      </c>
      <c r="I562" s="13" t="s">
        <v>2025</v>
      </c>
      <c r="J562" s="13" t="s">
        <v>2025</v>
      </c>
      <c r="K562" s="13" t="s">
        <v>2025</v>
      </c>
      <c r="L562" s="13" t="s">
        <v>2025</v>
      </c>
      <c r="M562" s="28" t="s">
        <v>2029</v>
      </c>
      <c r="N56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62" t="s">
        <v>2191</v>
      </c>
    </row>
    <row r="563" spans="1:15" ht="15" customHeight="1" x14ac:dyDescent="0.25">
      <c r="A563">
        <v>549</v>
      </c>
      <c r="B563" s="19">
        <v>42429</v>
      </c>
      <c r="C563" t="s">
        <v>1375</v>
      </c>
      <c r="D563" t="s">
        <v>54</v>
      </c>
      <c r="E563" s="20">
        <v>71594376</v>
      </c>
      <c r="F563" t="s">
        <v>181</v>
      </c>
      <c r="G563" t="s">
        <v>370</v>
      </c>
      <c r="H563" t="s">
        <v>1116</v>
      </c>
      <c r="I563" s="13" t="s">
        <v>2025</v>
      </c>
      <c r="J563" s="13" t="s">
        <v>2025</v>
      </c>
      <c r="K563" s="13" t="s">
        <v>2025</v>
      </c>
      <c r="L563" s="13" t="s">
        <v>2025</v>
      </c>
      <c r="M563" s="28" t="s">
        <v>2029</v>
      </c>
      <c r="N56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63" t="s">
        <v>2191</v>
      </c>
    </row>
    <row r="564" spans="1:15" ht="15" customHeight="1" x14ac:dyDescent="0.25">
      <c r="A564">
        <v>550</v>
      </c>
      <c r="B564" s="9">
        <v>42429</v>
      </c>
      <c r="C564" t="s">
        <v>1375</v>
      </c>
      <c r="D564" t="s">
        <v>54</v>
      </c>
      <c r="E564" s="20">
        <v>70234717</v>
      </c>
      <c r="F564" t="s">
        <v>373</v>
      </c>
      <c r="G564" t="s">
        <v>362</v>
      </c>
      <c r="H564" t="s">
        <v>1117</v>
      </c>
      <c r="I564" s="13" t="s">
        <v>2025</v>
      </c>
      <c r="J564" s="13" t="s">
        <v>2025</v>
      </c>
      <c r="K564" s="13" t="s">
        <v>2025</v>
      </c>
      <c r="L564" s="13" t="s">
        <v>2025</v>
      </c>
      <c r="M564" s="28" t="s">
        <v>2029</v>
      </c>
      <c r="N56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64" t="s">
        <v>2191</v>
      </c>
    </row>
    <row r="565" spans="1:15" ht="15" customHeight="1" x14ac:dyDescent="0.25">
      <c r="A565">
        <v>551</v>
      </c>
      <c r="B565" s="9">
        <v>42429</v>
      </c>
      <c r="C565" t="s">
        <v>1375</v>
      </c>
      <c r="D565" t="s">
        <v>54</v>
      </c>
      <c r="E565" s="20">
        <v>20111027</v>
      </c>
      <c r="F565" t="s">
        <v>1051</v>
      </c>
      <c r="G565" t="s">
        <v>575</v>
      </c>
      <c r="H565" t="s">
        <v>1118</v>
      </c>
      <c r="I565" s="13" t="s">
        <v>2025</v>
      </c>
      <c r="J565" s="13" t="s">
        <v>2025</v>
      </c>
      <c r="K565" s="13" t="s">
        <v>2025</v>
      </c>
      <c r="L565" s="13" t="s">
        <v>2025</v>
      </c>
      <c r="M565" s="28" t="s">
        <v>2029</v>
      </c>
      <c r="N56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65" t="s">
        <v>2191</v>
      </c>
    </row>
    <row r="566" spans="1:15" ht="15" customHeight="1" x14ac:dyDescent="0.25">
      <c r="A566">
        <v>552</v>
      </c>
      <c r="B566" s="9">
        <v>42429</v>
      </c>
      <c r="C566" t="s">
        <v>1375</v>
      </c>
      <c r="D566" t="s">
        <v>54</v>
      </c>
      <c r="E566" s="20">
        <v>43932501</v>
      </c>
      <c r="F566" t="s">
        <v>473</v>
      </c>
      <c r="G566" t="s">
        <v>370</v>
      </c>
      <c r="H566" t="s">
        <v>1119</v>
      </c>
      <c r="I566" s="13" t="s">
        <v>2025</v>
      </c>
      <c r="J566" s="13" t="s">
        <v>2025</v>
      </c>
      <c r="K566" s="13" t="s">
        <v>2025</v>
      </c>
      <c r="L566" s="13" t="s">
        <v>2025</v>
      </c>
      <c r="M566" s="28" t="s">
        <v>2029</v>
      </c>
      <c r="N56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66" t="s">
        <v>2191</v>
      </c>
    </row>
    <row r="567" spans="1:15" ht="15" customHeight="1" x14ac:dyDescent="0.25">
      <c r="A567">
        <v>553</v>
      </c>
      <c r="B567" s="9">
        <v>42429</v>
      </c>
      <c r="C567" t="s">
        <v>1375</v>
      </c>
      <c r="D567" t="s">
        <v>54</v>
      </c>
      <c r="E567" s="20">
        <v>46539606</v>
      </c>
      <c r="F567" t="s">
        <v>627</v>
      </c>
      <c r="G567" t="s">
        <v>348</v>
      </c>
      <c r="H567" t="s">
        <v>1120</v>
      </c>
      <c r="I567" s="13" t="s">
        <v>2025</v>
      </c>
      <c r="J567" s="13" t="s">
        <v>2025</v>
      </c>
      <c r="K567" s="13" t="s">
        <v>2025</v>
      </c>
      <c r="L567" s="13" t="s">
        <v>2025</v>
      </c>
      <c r="M567" s="28" t="s">
        <v>2029</v>
      </c>
      <c r="N56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67" t="s">
        <v>2191</v>
      </c>
    </row>
    <row r="568" spans="1:15" ht="15" customHeight="1" x14ac:dyDescent="0.25">
      <c r="A568">
        <v>554</v>
      </c>
      <c r="B568" s="9">
        <v>42429</v>
      </c>
      <c r="C568" t="s">
        <v>1375</v>
      </c>
      <c r="D568" t="s">
        <v>54</v>
      </c>
      <c r="E568" s="20">
        <v>46380800</v>
      </c>
      <c r="F568" t="s">
        <v>375</v>
      </c>
      <c r="G568" t="s">
        <v>1121</v>
      </c>
      <c r="H568" t="s">
        <v>1122</v>
      </c>
      <c r="I568" s="13" t="s">
        <v>2025</v>
      </c>
      <c r="J568" s="13" t="s">
        <v>2025</v>
      </c>
      <c r="K568" s="13" t="s">
        <v>2025</v>
      </c>
      <c r="L568" s="13" t="s">
        <v>2025</v>
      </c>
      <c r="M568" s="28" t="s">
        <v>2029</v>
      </c>
      <c r="N56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68" t="s">
        <v>2191</v>
      </c>
    </row>
    <row r="569" spans="1:15" ht="15" customHeight="1" x14ac:dyDescent="0.25">
      <c r="A569">
        <v>555</v>
      </c>
      <c r="B569" s="9">
        <v>42429</v>
      </c>
      <c r="C569" t="s">
        <v>1375</v>
      </c>
      <c r="D569" t="s">
        <v>54</v>
      </c>
      <c r="E569" s="20">
        <v>43777543</v>
      </c>
      <c r="F569" t="s">
        <v>1123</v>
      </c>
      <c r="G569" t="s">
        <v>466</v>
      </c>
      <c r="H569" t="s">
        <v>1124</v>
      </c>
      <c r="I569" s="13" t="s">
        <v>2025</v>
      </c>
      <c r="J569" s="13" t="s">
        <v>2025</v>
      </c>
      <c r="K569" s="13" t="s">
        <v>2025</v>
      </c>
      <c r="L569" s="13" t="s">
        <v>2025</v>
      </c>
      <c r="M569" s="28" t="s">
        <v>2029</v>
      </c>
      <c r="N56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69" t="s">
        <v>2191</v>
      </c>
    </row>
    <row r="570" spans="1:15" ht="15" customHeight="1" x14ac:dyDescent="0.25">
      <c r="A570">
        <v>556</v>
      </c>
      <c r="B570" s="9">
        <v>42429</v>
      </c>
      <c r="C570" t="s">
        <v>1375</v>
      </c>
      <c r="D570" t="s">
        <v>54</v>
      </c>
      <c r="E570" s="20">
        <v>44146810</v>
      </c>
      <c r="F570" t="s">
        <v>526</v>
      </c>
      <c r="G570" t="s">
        <v>464</v>
      </c>
      <c r="H570" t="s">
        <v>1125</v>
      </c>
      <c r="I570" s="13" t="s">
        <v>2025</v>
      </c>
      <c r="J570" s="13" t="s">
        <v>2025</v>
      </c>
      <c r="K570" s="13" t="s">
        <v>2025</v>
      </c>
      <c r="L570" s="13" t="s">
        <v>2025</v>
      </c>
      <c r="M570" s="28" t="s">
        <v>2029</v>
      </c>
      <c r="N57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70" t="s">
        <v>2191</v>
      </c>
    </row>
    <row r="571" spans="1:15" ht="15" customHeight="1" x14ac:dyDescent="0.25">
      <c r="A571">
        <v>557</v>
      </c>
      <c r="B571" s="9">
        <v>42429</v>
      </c>
      <c r="C571" t="s">
        <v>1375</v>
      </c>
      <c r="D571" t="s">
        <v>54</v>
      </c>
      <c r="E571" s="20">
        <v>46495755</v>
      </c>
      <c r="F571" t="s">
        <v>1126</v>
      </c>
      <c r="G571" t="s">
        <v>475</v>
      </c>
      <c r="H571" t="s">
        <v>1127</v>
      </c>
      <c r="I571" s="13" t="s">
        <v>2025</v>
      </c>
      <c r="J571" s="13" t="s">
        <v>2025</v>
      </c>
      <c r="K571" s="13" t="s">
        <v>2025</v>
      </c>
      <c r="L571" s="13" t="s">
        <v>2025</v>
      </c>
      <c r="M571" s="28" t="s">
        <v>2029</v>
      </c>
      <c r="N57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71" t="s">
        <v>2191</v>
      </c>
    </row>
    <row r="572" spans="1:15" ht="15" customHeight="1" x14ac:dyDescent="0.25">
      <c r="A572">
        <v>558</v>
      </c>
      <c r="B572" s="9">
        <v>42429</v>
      </c>
      <c r="C572" t="s">
        <v>1375</v>
      </c>
      <c r="D572" t="s">
        <v>54</v>
      </c>
      <c r="E572" s="20">
        <v>45384697</v>
      </c>
      <c r="F572" t="s">
        <v>1128</v>
      </c>
      <c r="G572" t="s">
        <v>870</v>
      </c>
      <c r="H572" t="s">
        <v>1129</v>
      </c>
      <c r="I572" s="13" t="s">
        <v>2025</v>
      </c>
      <c r="J572" s="13" t="s">
        <v>2025</v>
      </c>
      <c r="K572" s="13" t="s">
        <v>2025</v>
      </c>
      <c r="L572" s="13" t="s">
        <v>2025</v>
      </c>
      <c r="M572" s="28" t="s">
        <v>2029</v>
      </c>
      <c r="N57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72" t="s">
        <v>2191</v>
      </c>
    </row>
    <row r="573" spans="1:15" ht="15" customHeight="1" x14ac:dyDescent="0.25">
      <c r="A573">
        <v>559</v>
      </c>
      <c r="B573" s="9">
        <v>42429</v>
      </c>
      <c r="C573" t="s">
        <v>1375</v>
      </c>
      <c r="D573" t="s">
        <v>54</v>
      </c>
      <c r="E573" s="20">
        <v>19908195</v>
      </c>
      <c r="F573" t="s">
        <v>613</v>
      </c>
      <c r="G573" t="s">
        <v>635</v>
      </c>
      <c r="H573" t="s">
        <v>1171</v>
      </c>
      <c r="I573" s="13" t="s">
        <v>2025</v>
      </c>
      <c r="J573" s="13" t="s">
        <v>2025</v>
      </c>
      <c r="K573" s="13" t="s">
        <v>2025</v>
      </c>
      <c r="L573" s="13" t="s">
        <v>2025</v>
      </c>
      <c r="M573" s="28" t="s">
        <v>2029</v>
      </c>
      <c r="N57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73" t="s">
        <v>2191</v>
      </c>
    </row>
    <row r="574" spans="1:15" x14ac:dyDescent="0.25">
      <c r="A574">
        <v>560</v>
      </c>
      <c r="B574" s="9">
        <v>42429</v>
      </c>
      <c r="C574" t="s">
        <v>1375</v>
      </c>
      <c r="D574" t="s">
        <v>54</v>
      </c>
      <c r="E574" s="20">
        <v>41016302</v>
      </c>
      <c r="F574" t="s">
        <v>178</v>
      </c>
      <c r="G574" t="s">
        <v>1169</v>
      </c>
      <c r="H574" t="s">
        <v>1170</v>
      </c>
      <c r="I574" s="13" t="s">
        <v>2025</v>
      </c>
      <c r="J574" s="13" t="s">
        <v>2025</v>
      </c>
      <c r="K574" s="13" t="s">
        <v>2025</v>
      </c>
      <c r="L574" s="13" t="s">
        <v>2025</v>
      </c>
      <c r="M574" s="28" t="s">
        <v>2029</v>
      </c>
      <c r="N57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74" s="25" t="s">
        <v>2256</v>
      </c>
    </row>
    <row r="575" spans="1:15" ht="15" customHeight="1" x14ac:dyDescent="0.25">
      <c r="A575">
        <v>561</v>
      </c>
      <c r="B575" s="9">
        <v>42429</v>
      </c>
      <c r="C575" t="s">
        <v>1375</v>
      </c>
      <c r="D575" t="s">
        <v>54</v>
      </c>
      <c r="E575" s="20">
        <v>71481592</v>
      </c>
      <c r="F575" s="22" t="s">
        <v>372</v>
      </c>
      <c r="G575" s="22" t="s">
        <v>412</v>
      </c>
      <c r="H575" s="22" t="s">
        <v>1130</v>
      </c>
      <c r="I575" s="13" t="s">
        <v>2025</v>
      </c>
      <c r="J575" s="13" t="s">
        <v>2025</v>
      </c>
      <c r="K575" s="13" t="s">
        <v>2025</v>
      </c>
      <c r="L575" s="13" t="s">
        <v>2025</v>
      </c>
      <c r="M575" s="28" t="s">
        <v>2029</v>
      </c>
      <c r="N57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75" t="s">
        <v>2191</v>
      </c>
    </row>
    <row r="576" spans="1:15" ht="15" customHeight="1" x14ac:dyDescent="0.25">
      <c r="A576">
        <v>562</v>
      </c>
      <c r="B576" s="9">
        <v>42429</v>
      </c>
      <c r="C576" t="s">
        <v>1375</v>
      </c>
      <c r="D576" t="s">
        <v>54</v>
      </c>
      <c r="E576" s="20">
        <v>46700127</v>
      </c>
      <c r="F576" t="s">
        <v>794</v>
      </c>
      <c r="G576" t="s">
        <v>696</v>
      </c>
      <c r="H576" t="s">
        <v>1131</v>
      </c>
      <c r="I576" s="13" t="s">
        <v>2025</v>
      </c>
      <c r="J576" s="13" t="s">
        <v>2025</v>
      </c>
      <c r="K576" s="13" t="s">
        <v>2025</v>
      </c>
      <c r="L576" s="13" t="s">
        <v>2025</v>
      </c>
      <c r="M576" s="28" t="s">
        <v>2029</v>
      </c>
      <c r="N57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76" t="s">
        <v>2191</v>
      </c>
    </row>
    <row r="577" spans="1:15" ht="15" customHeight="1" x14ac:dyDescent="0.25">
      <c r="A577">
        <v>563</v>
      </c>
      <c r="B577" s="9">
        <v>42429</v>
      </c>
      <c r="C577" t="s">
        <v>1375</v>
      </c>
      <c r="D577" t="s">
        <v>54</v>
      </c>
      <c r="E577" s="20">
        <v>47024807</v>
      </c>
      <c r="F577" t="s">
        <v>1132</v>
      </c>
      <c r="G577" t="s">
        <v>1133</v>
      </c>
      <c r="H577" t="s">
        <v>1134</v>
      </c>
      <c r="I577" s="13" t="s">
        <v>2025</v>
      </c>
      <c r="J577" s="13" t="s">
        <v>2025</v>
      </c>
      <c r="K577" s="13" t="s">
        <v>2025</v>
      </c>
      <c r="L577" s="13" t="s">
        <v>2025</v>
      </c>
      <c r="M577" s="28" t="s">
        <v>2029</v>
      </c>
      <c r="N57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77" t="s">
        <v>2191</v>
      </c>
    </row>
    <row r="578" spans="1:15" ht="15" customHeight="1" x14ac:dyDescent="0.25">
      <c r="A578">
        <v>564</v>
      </c>
      <c r="B578" s="9">
        <v>42429</v>
      </c>
      <c r="C578" t="s">
        <v>1375</v>
      </c>
      <c r="D578" t="s">
        <v>54</v>
      </c>
      <c r="E578" s="20">
        <v>70121468</v>
      </c>
      <c r="F578" t="s">
        <v>464</v>
      </c>
      <c r="G578" t="s">
        <v>598</v>
      </c>
      <c r="H578" t="s">
        <v>1135</v>
      </c>
      <c r="I578" s="13" t="s">
        <v>2025</v>
      </c>
      <c r="J578" s="13" t="s">
        <v>2025</v>
      </c>
      <c r="K578" s="13" t="s">
        <v>2025</v>
      </c>
      <c r="L578" s="13" t="s">
        <v>2025</v>
      </c>
      <c r="M578" s="28" t="s">
        <v>2029</v>
      </c>
      <c r="N57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78" t="s">
        <v>2191</v>
      </c>
    </row>
    <row r="579" spans="1:15" ht="15" customHeight="1" x14ac:dyDescent="0.25">
      <c r="A579">
        <v>565</v>
      </c>
      <c r="B579" s="9">
        <v>42429</v>
      </c>
      <c r="C579" t="s">
        <v>1375</v>
      </c>
      <c r="D579" t="s">
        <v>54</v>
      </c>
      <c r="E579" s="20">
        <v>47517487</v>
      </c>
      <c r="F579" t="s">
        <v>1136</v>
      </c>
      <c r="G579" t="s">
        <v>1137</v>
      </c>
      <c r="H579" t="s">
        <v>1138</v>
      </c>
      <c r="I579" s="13" t="s">
        <v>2025</v>
      </c>
      <c r="J579" s="13" t="s">
        <v>2025</v>
      </c>
      <c r="K579" s="13" t="s">
        <v>2025</v>
      </c>
      <c r="L579" s="13" t="s">
        <v>2025</v>
      </c>
      <c r="M579" s="28" t="s">
        <v>2029</v>
      </c>
      <c r="N57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79" t="s">
        <v>2191</v>
      </c>
    </row>
    <row r="580" spans="1:15" ht="15" customHeight="1" x14ac:dyDescent="0.25">
      <c r="A580">
        <v>566</v>
      </c>
      <c r="B580" s="9">
        <v>42429</v>
      </c>
      <c r="C580" t="s">
        <v>1375</v>
      </c>
      <c r="D580" t="s">
        <v>54</v>
      </c>
      <c r="E580" s="20">
        <v>44396048</v>
      </c>
      <c r="F580" t="s">
        <v>910</v>
      </c>
      <c r="G580" t="s">
        <v>181</v>
      </c>
      <c r="H580" t="s">
        <v>1139</v>
      </c>
      <c r="I580" s="13" t="s">
        <v>2025</v>
      </c>
      <c r="J580" s="13" t="s">
        <v>2025</v>
      </c>
      <c r="K580" s="13" t="s">
        <v>2025</v>
      </c>
      <c r="L580" s="13" t="s">
        <v>2025</v>
      </c>
      <c r="M580" s="28" t="s">
        <v>2029</v>
      </c>
      <c r="N58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80" t="s">
        <v>2191</v>
      </c>
    </row>
    <row r="581" spans="1:15" ht="15" customHeight="1" x14ac:dyDescent="0.25">
      <c r="A581">
        <v>567</v>
      </c>
      <c r="B581" s="9">
        <v>42429</v>
      </c>
      <c r="C581" t="s">
        <v>1375</v>
      </c>
      <c r="D581" t="s">
        <v>54</v>
      </c>
      <c r="E581" s="20">
        <v>46855426</v>
      </c>
      <c r="F581" t="s">
        <v>517</v>
      </c>
      <c r="G581" t="s">
        <v>1140</v>
      </c>
      <c r="H581" t="s">
        <v>1141</v>
      </c>
      <c r="I581" s="13" t="s">
        <v>2025</v>
      </c>
      <c r="J581" s="13" t="s">
        <v>2025</v>
      </c>
      <c r="K581" s="13" t="s">
        <v>2025</v>
      </c>
      <c r="L581" s="13" t="s">
        <v>2025</v>
      </c>
      <c r="M581" s="28" t="s">
        <v>2029</v>
      </c>
      <c r="N58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81" t="s">
        <v>2191</v>
      </c>
    </row>
    <row r="582" spans="1:15" ht="15" customHeight="1" x14ac:dyDescent="0.25">
      <c r="A582">
        <v>568</v>
      </c>
      <c r="B582" s="9">
        <v>42429</v>
      </c>
      <c r="C582" t="s">
        <v>1375</v>
      </c>
      <c r="D582" t="s">
        <v>54</v>
      </c>
      <c r="E582" s="20">
        <v>46929480</v>
      </c>
      <c r="F582" t="s">
        <v>447</v>
      </c>
      <c r="G582" t="s">
        <v>1142</v>
      </c>
      <c r="H582" t="s">
        <v>1143</v>
      </c>
      <c r="I582" s="13" t="s">
        <v>2025</v>
      </c>
      <c r="J582" s="13" t="s">
        <v>2025</v>
      </c>
      <c r="K582" s="13" t="s">
        <v>2025</v>
      </c>
      <c r="L582" s="13" t="s">
        <v>2025</v>
      </c>
      <c r="M582" s="28" t="s">
        <v>2029</v>
      </c>
      <c r="N58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82" t="s">
        <v>2191</v>
      </c>
    </row>
    <row r="583" spans="1:15" ht="15" customHeight="1" x14ac:dyDescent="0.25">
      <c r="A583">
        <v>569</v>
      </c>
      <c r="B583" s="9">
        <v>42429</v>
      </c>
      <c r="C583" t="s">
        <v>1375</v>
      </c>
      <c r="D583" t="s">
        <v>54</v>
      </c>
      <c r="E583" s="20">
        <v>20053745</v>
      </c>
      <c r="F583" t="s">
        <v>447</v>
      </c>
      <c r="G583" t="s">
        <v>1144</v>
      </c>
      <c r="H583" t="s">
        <v>1145</v>
      </c>
      <c r="I583" s="13" t="s">
        <v>2025</v>
      </c>
      <c r="J583" s="13" t="s">
        <v>2025</v>
      </c>
      <c r="K583" s="13" t="s">
        <v>2025</v>
      </c>
      <c r="L583" s="13" t="s">
        <v>2025</v>
      </c>
      <c r="M583" s="28" t="s">
        <v>2029</v>
      </c>
      <c r="N58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83" t="s">
        <v>2191</v>
      </c>
    </row>
    <row r="584" spans="1:15" ht="15" customHeight="1" x14ac:dyDescent="0.25">
      <c r="A584">
        <v>570</v>
      </c>
      <c r="B584" s="9">
        <v>42429</v>
      </c>
      <c r="C584" t="s">
        <v>1375</v>
      </c>
      <c r="D584" t="s">
        <v>54</v>
      </c>
      <c r="E584" s="20">
        <v>20018141</v>
      </c>
      <c r="F584" t="s">
        <v>5</v>
      </c>
      <c r="G584" t="s">
        <v>1146</v>
      </c>
      <c r="H584" t="s">
        <v>1147</v>
      </c>
      <c r="I584" s="13" t="s">
        <v>2025</v>
      </c>
      <c r="J584" s="13" t="s">
        <v>2025</v>
      </c>
      <c r="K584" s="13" t="s">
        <v>2025</v>
      </c>
      <c r="L584" s="13" t="s">
        <v>2025</v>
      </c>
      <c r="M584" s="28" t="s">
        <v>2029</v>
      </c>
      <c r="N58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84" t="s">
        <v>2191</v>
      </c>
    </row>
    <row r="585" spans="1:15" ht="15" customHeight="1" x14ac:dyDescent="0.25">
      <c r="A585">
        <v>571</v>
      </c>
      <c r="B585" s="9">
        <v>42429</v>
      </c>
      <c r="C585" t="s">
        <v>1375</v>
      </c>
      <c r="D585" t="s">
        <v>54</v>
      </c>
      <c r="E585" s="20">
        <v>43540866</v>
      </c>
      <c r="F585" t="s">
        <v>450</v>
      </c>
      <c r="G585" t="s">
        <v>375</v>
      </c>
      <c r="H585" t="s">
        <v>1667</v>
      </c>
      <c r="I585" s="13" t="s">
        <v>2025</v>
      </c>
      <c r="J585" s="13" t="s">
        <v>2025</v>
      </c>
      <c r="K585" s="13" t="s">
        <v>2025</v>
      </c>
      <c r="L585" s="13" t="s">
        <v>2025</v>
      </c>
      <c r="M585" s="28" t="s">
        <v>2029</v>
      </c>
      <c r="N58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85" t="s">
        <v>2191</v>
      </c>
    </row>
    <row r="586" spans="1:15" ht="15" customHeight="1" x14ac:dyDescent="0.25">
      <c r="A586">
        <v>572</v>
      </c>
      <c r="B586" s="9">
        <v>42429</v>
      </c>
      <c r="C586" t="s">
        <v>1375</v>
      </c>
      <c r="D586" t="s">
        <v>54</v>
      </c>
      <c r="E586" s="20">
        <v>44655999</v>
      </c>
      <c r="F586" t="s">
        <v>563</v>
      </c>
      <c r="G586" t="s">
        <v>1149</v>
      </c>
      <c r="H586" t="s">
        <v>1150</v>
      </c>
      <c r="I586" s="13" t="s">
        <v>2025</v>
      </c>
      <c r="J586" s="13" t="s">
        <v>2025</v>
      </c>
      <c r="K586" s="13" t="s">
        <v>2025</v>
      </c>
      <c r="L586" s="13" t="s">
        <v>2025</v>
      </c>
      <c r="M586" s="28" t="s">
        <v>2029</v>
      </c>
      <c r="N58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86" t="s">
        <v>2191</v>
      </c>
    </row>
    <row r="587" spans="1:15" ht="15" customHeight="1" x14ac:dyDescent="0.25">
      <c r="A587">
        <v>573</v>
      </c>
      <c r="B587" s="9">
        <v>42429</v>
      </c>
      <c r="C587" t="s">
        <v>1375</v>
      </c>
      <c r="D587" t="s">
        <v>54</v>
      </c>
      <c r="E587" s="20">
        <v>46139372</v>
      </c>
      <c r="F587" t="s">
        <v>563</v>
      </c>
      <c r="G587" t="s">
        <v>941</v>
      </c>
      <c r="H587" t="s">
        <v>1151</v>
      </c>
      <c r="I587" s="13" t="s">
        <v>2025</v>
      </c>
      <c r="J587" s="13" t="s">
        <v>2025</v>
      </c>
      <c r="K587" s="13" t="s">
        <v>2025</v>
      </c>
      <c r="L587" s="13" t="s">
        <v>2025</v>
      </c>
      <c r="M587" s="28" t="s">
        <v>2029</v>
      </c>
      <c r="N58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87" t="s">
        <v>2191</v>
      </c>
    </row>
    <row r="588" spans="1:15" ht="15" customHeight="1" x14ac:dyDescent="0.25">
      <c r="A588">
        <v>574</v>
      </c>
      <c r="B588" s="9">
        <v>42429</v>
      </c>
      <c r="C588" t="s">
        <v>1375</v>
      </c>
      <c r="D588" t="s">
        <v>54</v>
      </c>
      <c r="E588" s="20">
        <v>45761975</v>
      </c>
      <c r="F588" t="s">
        <v>485</v>
      </c>
      <c r="G588" t="s">
        <v>1152</v>
      </c>
      <c r="H588" t="s">
        <v>1153</v>
      </c>
      <c r="I588" s="13" t="s">
        <v>2025</v>
      </c>
      <c r="J588" s="13" t="s">
        <v>2025</v>
      </c>
      <c r="K588" s="13" t="s">
        <v>2025</v>
      </c>
      <c r="L588" s="13" t="s">
        <v>2025</v>
      </c>
      <c r="M588" s="28" t="s">
        <v>2029</v>
      </c>
      <c r="N58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88" t="s">
        <v>2191</v>
      </c>
    </row>
    <row r="589" spans="1:15" ht="15" customHeight="1" x14ac:dyDescent="0.25">
      <c r="A589">
        <v>575</v>
      </c>
      <c r="B589" s="9">
        <v>42429</v>
      </c>
      <c r="C589" t="s">
        <v>1375</v>
      </c>
      <c r="D589" t="s">
        <v>54</v>
      </c>
      <c r="E589" s="20">
        <v>47167591</v>
      </c>
      <c r="F589" t="s">
        <v>1154</v>
      </c>
      <c r="G589" t="s">
        <v>1155</v>
      </c>
      <c r="H589" t="s">
        <v>1156</v>
      </c>
      <c r="I589" s="13" t="s">
        <v>2025</v>
      </c>
      <c r="J589" s="13" t="s">
        <v>2025</v>
      </c>
      <c r="K589" s="13" t="s">
        <v>2025</v>
      </c>
      <c r="L589" s="13" t="s">
        <v>2025</v>
      </c>
      <c r="M589" s="28" t="s">
        <v>2029</v>
      </c>
      <c r="N58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89" t="s">
        <v>2191</v>
      </c>
    </row>
    <row r="590" spans="1:15" ht="15" customHeight="1" x14ac:dyDescent="0.25">
      <c r="A590">
        <v>576</v>
      </c>
      <c r="B590" s="9">
        <v>42429</v>
      </c>
      <c r="C590" t="s">
        <v>1375</v>
      </c>
      <c r="D590" t="s">
        <v>54</v>
      </c>
      <c r="E590" s="20">
        <v>44090379</v>
      </c>
      <c r="F590" t="s">
        <v>1157</v>
      </c>
      <c r="G590" t="s">
        <v>1158</v>
      </c>
      <c r="H590" t="s">
        <v>1159</v>
      </c>
      <c r="I590" s="13" t="s">
        <v>2025</v>
      </c>
      <c r="J590" s="13" t="s">
        <v>2025</v>
      </c>
      <c r="K590" s="13" t="s">
        <v>2025</v>
      </c>
      <c r="L590" s="13" t="s">
        <v>2025</v>
      </c>
      <c r="M590" s="28" t="s">
        <v>2029</v>
      </c>
      <c r="N59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90" t="s">
        <v>2191</v>
      </c>
    </row>
    <row r="591" spans="1:15" ht="15" customHeight="1" x14ac:dyDescent="0.25">
      <c r="A591">
        <v>577</v>
      </c>
      <c r="B591" s="9">
        <v>42429</v>
      </c>
      <c r="C591" t="s">
        <v>1375</v>
      </c>
      <c r="D591" t="s">
        <v>54</v>
      </c>
      <c r="E591" s="20">
        <v>70791747</v>
      </c>
      <c r="F591" t="s">
        <v>674</v>
      </c>
      <c r="G591" t="s">
        <v>908</v>
      </c>
      <c r="H591" t="s">
        <v>1160</v>
      </c>
      <c r="I591" s="13" t="s">
        <v>2025</v>
      </c>
      <c r="J591" s="13" t="s">
        <v>2025</v>
      </c>
      <c r="K591" s="13" t="s">
        <v>2025</v>
      </c>
      <c r="L591" s="13" t="s">
        <v>2025</v>
      </c>
      <c r="M591" s="28" t="s">
        <v>2029</v>
      </c>
      <c r="N59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91" t="s">
        <v>2191</v>
      </c>
    </row>
    <row r="592" spans="1:15" ht="15" customHeight="1" x14ac:dyDescent="0.25">
      <c r="A592">
        <v>578</v>
      </c>
      <c r="B592" s="9">
        <v>42429</v>
      </c>
      <c r="C592" t="s">
        <v>1375</v>
      </c>
      <c r="D592" t="s">
        <v>54</v>
      </c>
      <c r="E592" s="20">
        <v>46071340</v>
      </c>
      <c r="F592" t="s">
        <v>1161</v>
      </c>
      <c r="G592" t="s">
        <v>579</v>
      </c>
      <c r="H592" t="s">
        <v>1162</v>
      </c>
      <c r="I592" s="13" t="s">
        <v>2025</v>
      </c>
      <c r="J592" s="13" t="s">
        <v>2025</v>
      </c>
      <c r="K592" s="13" t="s">
        <v>2025</v>
      </c>
      <c r="L592" s="13" t="s">
        <v>2025</v>
      </c>
      <c r="M592" s="28" t="s">
        <v>2029</v>
      </c>
      <c r="N59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92" t="s">
        <v>2191</v>
      </c>
    </row>
    <row r="593" spans="1:15" ht="15" customHeight="1" x14ac:dyDescent="0.25">
      <c r="A593">
        <v>579</v>
      </c>
      <c r="B593" s="9">
        <v>42429</v>
      </c>
      <c r="C593" t="s">
        <v>1375</v>
      </c>
      <c r="D593" t="s">
        <v>54</v>
      </c>
      <c r="E593" s="20">
        <v>44051916</v>
      </c>
      <c r="F593" t="s">
        <v>543</v>
      </c>
      <c r="G593" t="s">
        <v>382</v>
      </c>
      <c r="H593" t="s">
        <v>1163</v>
      </c>
      <c r="I593" s="13" t="s">
        <v>2025</v>
      </c>
      <c r="J593" s="13" t="s">
        <v>2025</v>
      </c>
      <c r="K593" s="13" t="s">
        <v>2025</v>
      </c>
      <c r="L593" s="13" t="s">
        <v>2025</v>
      </c>
      <c r="M593" s="28" t="s">
        <v>2029</v>
      </c>
      <c r="N59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93" t="s">
        <v>2191</v>
      </c>
    </row>
    <row r="594" spans="1:15" ht="15" customHeight="1" x14ac:dyDescent="0.25">
      <c r="A594">
        <v>580</v>
      </c>
      <c r="B594" s="9">
        <v>42429</v>
      </c>
      <c r="C594" t="s">
        <v>1375</v>
      </c>
      <c r="D594" t="s">
        <v>54</v>
      </c>
      <c r="E594" s="20">
        <v>44621409</v>
      </c>
      <c r="F594" t="s">
        <v>682</v>
      </c>
      <c r="G594" t="s">
        <v>184</v>
      </c>
      <c r="H594" t="s">
        <v>1164</v>
      </c>
      <c r="I594" s="13" t="s">
        <v>2025</v>
      </c>
      <c r="J594" s="13" t="s">
        <v>2025</v>
      </c>
      <c r="K594" s="13" t="s">
        <v>2025</v>
      </c>
      <c r="L594" s="13" t="s">
        <v>2025</v>
      </c>
      <c r="M594" s="28" t="s">
        <v>2029</v>
      </c>
      <c r="N59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94" t="s">
        <v>2191</v>
      </c>
    </row>
    <row r="595" spans="1:15" ht="15" customHeight="1" x14ac:dyDescent="0.25">
      <c r="A595">
        <v>581</v>
      </c>
      <c r="B595" s="9">
        <v>42429</v>
      </c>
      <c r="C595" t="s">
        <v>1375</v>
      </c>
      <c r="D595" t="s">
        <v>54</v>
      </c>
      <c r="E595" s="20">
        <v>45792506</v>
      </c>
      <c r="F595" t="s">
        <v>905</v>
      </c>
      <c r="G595" t="s">
        <v>181</v>
      </c>
      <c r="H595" t="s">
        <v>1165</v>
      </c>
      <c r="I595" s="13" t="s">
        <v>2025</v>
      </c>
      <c r="J595" s="13" t="s">
        <v>2025</v>
      </c>
      <c r="K595" s="13" t="s">
        <v>2025</v>
      </c>
      <c r="L595" s="13" t="s">
        <v>2025</v>
      </c>
      <c r="M595" s="28" t="s">
        <v>2029</v>
      </c>
      <c r="N59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95" t="s">
        <v>2191</v>
      </c>
    </row>
    <row r="596" spans="1:15" ht="15" customHeight="1" x14ac:dyDescent="0.25">
      <c r="A596">
        <v>582</v>
      </c>
      <c r="B596" s="9">
        <v>42429</v>
      </c>
      <c r="C596" t="s">
        <v>1375</v>
      </c>
      <c r="D596" t="s">
        <v>54</v>
      </c>
      <c r="E596" s="20">
        <v>45528129</v>
      </c>
      <c r="F596" t="s">
        <v>1061</v>
      </c>
      <c r="G596" t="s">
        <v>1166</v>
      </c>
      <c r="H596" t="s">
        <v>252</v>
      </c>
      <c r="I596" s="13" t="s">
        <v>2025</v>
      </c>
      <c r="J596" s="13" t="s">
        <v>2025</v>
      </c>
      <c r="K596" s="13" t="s">
        <v>2025</v>
      </c>
      <c r="L596" s="13" t="s">
        <v>2025</v>
      </c>
      <c r="M596" s="28" t="s">
        <v>2029</v>
      </c>
      <c r="N59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96" t="s">
        <v>2191</v>
      </c>
    </row>
    <row r="597" spans="1:15" ht="15" customHeight="1" x14ac:dyDescent="0.25">
      <c r="A597">
        <v>583</v>
      </c>
      <c r="B597" s="9">
        <v>42429</v>
      </c>
      <c r="C597" t="s">
        <v>1375</v>
      </c>
      <c r="D597" t="s">
        <v>54</v>
      </c>
      <c r="E597" s="20">
        <v>46917069</v>
      </c>
      <c r="F597" t="s">
        <v>927</v>
      </c>
      <c r="G597" t="s">
        <v>1167</v>
      </c>
      <c r="H597" t="s">
        <v>1168</v>
      </c>
      <c r="I597" s="13" t="s">
        <v>2025</v>
      </c>
      <c r="J597" s="13" t="s">
        <v>2025</v>
      </c>
      <c r="K597" s="13" t="s">
        <v>2025</v>
      </c>
      <c r="L597" s="13" t="s">
        <v>2025</v>
      </c>
      <c r="M597" s="28" t="s">
        <v>2029</v>
      </c>
      <c r="N59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97" t="s">
        <v>2191</v>
      </c>
    </row>
    <row r="598" spans="1:15" ht="15" customHeight="1" x14ac:dyDescent="0.25">
      <c r="A598">
        <v>584</v>
      </c>
      <c r="B598" s="9">
        <v>42429</v>
      </c>
      <c r="C598" t="s">
        <v>1375</v>
      </c>
      <c r="D598" t="s">
        <v>54</v>
      </c>
      <c r="E598" s="20">
        <v>47953753</v>
      </c>
      <c r="F598" t="s">
        <v>1093</v>
      </c>
      <c r="G598" t="s">
        <v>1094</v>
      </c>
      <c r="H598" t="s">
        <v>1095</v>
      </c>
      <c r="I598" s="13" t="s">
        <v>2025</v>
      </c>
      <c r="J598" s="13" t="s">
        <v>2025</v>
      </c>
      <c r="K598" s="13" t="s">
        <v>2025</v>
      </c>
      <c r="L598" s="13" t="s">
        <v>2025</v>
      </c>
      <c r="M598" s="28" t="s">
        <v>2029</v>
      </c>
      <c r="N59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598" t="s">
        <v>2191</v>
      </c>
    </row>
    <row r="599" spans="1:15" ht="15" customHeight="1" x14ac:dyDescent="0.25">
      <c r="A599">
        <v>585</v>
      </c>
      <c r="B599" s="9">
        <v>42466</v>
      </c>
      <c r="C599" t="s">
        <v>326</v>
      </c>
      <c r="D599" t="s">
        <v>164</v>
      </c>
      <c r="E599" s="20">
        <v>46055287</v>
      </c>
      <c r="F599" s="7" t="s">
        <v>168</v>
      </c>
      <c r="G599" t="s">
        <v>850</v>
      </c>
      <c r="H599" t="s">
        <v>851</v>
      </c>
      <c r="I599" s="13" t="s">
        <v>2025</v>
      </c>
      <c r="J599" s="13"/>
      <c r="K599" s="13"/>
      <c r="L599" s="13"/>
      <c r="M599" s="13"/>
      <c r="N59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00" spans="1:15" ht="15" customHeight="1" x14ac:dyDescent="0.25">
      <c r="A600">
        <v>586</v>
      </c>
      <c r="B600" s="9">
        <v>42466</v>
      </c>
      <c r="C600" t="s">
        <v>326</v>
      </c>
      <c r="D600" t="s">
        <v>164</v>
      </c>
      <c r="E600" s="20">
        <v>41534873</v>
      </c>
      <c r="F600" s="7" t="s">
        <v>852</v>
      </c>
      <c r="G600" t="s">
        <v>524</v>
      </c>
      <c r="H600" t="s">
        <v>853</v>
      </c>
      <c r="I600" s="13" t="s">
        <v>2025</v>
      </c>
      <c r="J600" s="13" t="s">
        <v>2025</v>
      </c>
      <c r="K600" s="13"/>
      <c r="L600" s="13"/>
      <c r="M600" s="13" t="s">
        <v>2025</v>
      </c>
      <c r="N60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01" spans="1:15" ht="15" customHeight="1" x14ac:dyDescent="0.25">
      <c r="A601">
        <v>587</v>
      </c>
      <c r="B601" s="9">
        <v>42466</v>
      </c>
      <c r="C601" t="s">
        <v>326</v>
      </c>
      <c r="D601" t="s">
        <v>67</v>
      </c>
      <c r="E601" s="20">
        <v>43979832</v>
      </c>
      <c r="F601" s="7" t="s">
        <v>854</v>
      </c>
      <c r="G601" t="s">
        <v>414</v>
      </c>
      <c r="H601" t="s">
        <v>855</v>
      </c>
      <c r="I601" s="13" t="s">
        <v>2025</v>
      </c>
      <c r="J601" s="13"/>
      <c r="K601" s="13" t="s">
        <v>2025</v>
      </c>
      <c r="L601" s="13" t="s">
        <v>2025</v>
      </c>
      <c r="M601" s="13"/>
      <c r="N60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02" spans="1:15" ht="15" customHeight="1" x14ac:dyDescent="0.25">
      <c r="A602">
        <v>588</v>
      </c>
      <c r="B602" s="9">
        <v>42466</v>
      </c>
      <c r="C602" t="s">
        <v>326</v>
      </c>
      <c r="D602" t="s">
        <v>67</v>
      </c>
      <c r="E602" s="20">
        <v>70237757</v>
      </c>
      <c r="F602" s="7" t="s">
        <v>856</v>
      </c>
      <c r="G602" t="s">
        <v>455</v>
      </c>
      <c r="H602" t="s">
        <v>857</v>
      </c>
      <c r="I602" s="13" t="s">
        <v>2025</v>
      </c>
      <c r="J602" s="13" t="s">
        <v>2025</v>
      </c>
      <c r="K602" s="13" t="s">
        <v>2025</v>
      </c>
      <c r="L602" s="13" t="s">
        <v>2025</v>
      </c>
      <c r="M602" s="13"/>
      <c r="N60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03" spans="1:15" ht="15" customHeight="1" x14ac:dyDescent="0.25">
      <c r="A603">
        <v>589</v>
      </c>
      <c r="B603" s="9">
        <v>42466</v>
      </c>
      <c r="C603" t="s">
        <v>326</v>
      </c>
      <c r="D603" t="s">
        <v>67</v>
      </c>
      <c r="E603" s="20">
        <v>71773484</v>
      </c>
      <c r="F603" s="7" t="s">
        <v>858</v>
      </c>
      <c r="G603" t="s">
        <v>13</v>
      </c>
      <c r="H603" t="s">
        <v>859</v>
      </c>
      <c r="I603" s="13" t="s">
        <v>2025</v>
      </c>
      <c r="J603" s="13" t="s">
        <v>2025</v>
      </c>
      <c r="K603" s="13" t="s">
        <v>2025</v>
      </c>
      <c r="L603" s="13" t="s">
        <v>2025</v>
      </c>
      <c r="M603" s="13"/>
      <c r="N60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04" spans="1:15" ht="15" customHeight="1" x14ac:dyDescent="0.25">
      <c r="A604">
        <v>590</v>
      </c>
      <c r="B604" s="9">
        <v>42466</v>
      </c>
      <c r="C604" t="s">
        <v>326</v>
      </c>
      <c r="D604" t="s">
        <v>67</v>
      </c>
      <c r="E604" s="20">
        <v>45958126</v>
      </c>
      <c r="F604" s="7" t="s">
        <v>165</v>
      </c>
      <c r="G604" t="s">
        <v>529</v>
      </c>
      <c r="H604" t="s">
        <v>252</v>
      </c>
      <c r="I604" s="13" t="s">
        <v>2025</v>
      </c>
      <c r="J604" s="13" t="s">
        <v>2025</v>
      </c>
      <c r="K604" s="13" t="s">
        <v>2025</v>
      </c>
      <c r="L604" s="13" t="s">
        <v>2025</v>
      </c>
      <c r="M604" s="13"/>
      <c r="N60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05" spans="1:15" ht="15" customHeight="1" x14ac:dyDescent="0.25">
      <c r="A605">
        <v>591</v>
      </c>
      <c r="B605" s="9">
        <v>42466</v>
      </c>
      <c r="C605" t="s">
        <v>326</v>
      </c>
      <c r="D605" t="s">
        <v>67</v>
      </c>
      <c r="E605" s="20">
        <v>20075148</v>
      </c>
      <c r="F605" s="7" t="s">
        <v>529</v>
      </c>
      <c r="G605" t="s">
        <v>860</v>
      </c>
      <c r="H605" t="s">
        <v>861</v>
      </c>
      <c r="I605" s="13" t="s">
        <v>2025</v>
      </c>
      <c r="J605" s="13" t="s">
        <v>2025</v>
      </c>
      <c r="K605" s="13" t="s">
        <v>2025</v>
      </c>
      <c r="L605" s="13" t="s">
        <v>2026</v>
      </c>
      <c r="M605" s="13" t="s">
        <v>2025</v>
      </c>
      <c r="N60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06" spans="1:15" ht="15" customHeight="1" x14ac:dyDescent="0.25">
      <c r="A606">
        <v>592</v>
      </c>
      <c r="B606" s="9">
        <v>42466</v>
      </c>
      <c r="C606" t="s">
        <v>326</v>
      </c>
      <c r="D606" t="s">
        <v>67</v>
      </c>
      <c r="E606" s="21" t="s">
        <v>2181</v>
      </c>
      <c r="F606" s="7" t="s">
        <v>5</v>
      </c>
      <c r="G606" t="s">
        <v>635</v>
      </c>
      <c r="H606" t="s">
        <v>862</v>
      </c>
      <c r="I606" s="13" t="s">
        <v>2025</v>
      </c>
      <c r="J606" s="13" t="s">
        <v>2025</v>
      </c>
      <c r="K606" s="13" t="s">
        <v>2025</v>
      </c>
      <c r="L606" s="13" t="s">
        <v>2025</v>
      </c>
      <c r="M606" s="13" t="s">
        <v>2025</v>
      </c>
      <c r="N60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06" t="s">
        <v>3152</v>
      </c>
    </row>
    <row r="607" spans="1:15" ht="15" customHeight="1" x14ac:dyDescent="0.25">
      <c r="A607">
        <v>593</v>
      </c>
      <c r="B607" s="9">
        <v>42466</v>
      </c>
      <c r="C607" t="s">
        <v>326</v>
      </c>
      <c r="D607" t="s">
        <v>67</v>
      </c>
      <c r="E607" s="20">
        <v>40816444</v>
      </c>
      <c r="F607" s="7" t="s">
        <v>331</v>
      </c>
      <c r="G607" t="s">
        <v>447</v>
      </c>
      <c r="H607" t="s">
        <v>863</v>
      </c>
      <c r="I607" s="13" t="s">
        <v>2025</v>
      </c>
      <c r="J607" s="13"/>
      <c r="K607" s="13" t="s">
        <v>2025</v>
      </c>
      <c r="L607" s="13" t="s">
        <v>2026</v>
      </c>
      <c r="M607" s="13"/>
      <c r="N60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08" spans="1:15" ht="15" customHeight="1" x14ac:dyDescent="0.25">
      <c r="A608">
        <v>594</v>
      </c>
      <c r="B608" s="9">
        <v>42466</v>
      </c>
      <c r="C608" t="s">
        <v>326</v>
      </c>
      <c r="D608" t="s">
        <v>67</v>
      </c>
      <c r="E608" s="20">
        <v>46546813</v>
      </c>
      <c r="F608" s="7" t="s">
        <v>800</v>
      </c>
      <c r="G608" t="s">
        <v>864</v>
      </c>
      <c r="H608" t="s">
        <v>695</v>
      </c>
      <c r="I608" s="13" t="s">
        <v>2025</v>
      </c>
      <c r="J608" s="13" t="s">
        <v>2025</v>
      </c>
      <c r="K608" s="13" t="s">
        <v>2025</v>
      </c>
      <c r="L608" s="13" t="s">
        <v>2025</v>
      </c>
      <c r="M608" s="13" t="s">
        <v>2025</v>
      </c>
      <c r="N60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08" s="29"/>
    </row>
    <row r="609" spans="1:15" ht="15" customHeight="1" x14ac:dyDescent="0.25">
      <c r="A609">
        <v>595</v>
      </c>
      <c r="B609" s="9">
        <v>42466</v>
      </c>
      <c r="C609" t="s">
        <v>326</v>
      </c>
      <c r="D609" t="s">
        <v>2018</v>
      </c>
      <c r="E609" s="20">
        <v>20006280</v>
      </c>
      <c r="F609" s="7" t="s">
        <v>385</v>
      </c>
      <c r="G609" t="s">
        <v>558</v>
      </c>
      <c r="H609" t="s">
        <v>865</v>
      </c>
      <c r="I609" s="13" t="s">
        <v>2025</v>
      </c>
      <c r="J609" s="13" t="s">
        <v>2025</v>
      </c>
      <c r="K609" s="13"/>
      <c r="L609" s="13"/>
      <c r="M609" s="13"/>
      <c r="N60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10" spans="1:15" ht="15" customHeight="1" x14ac:dyDescent="0.25">
      <c r="A610">
        <v>596</v>
      </c>
      <c r="B610" s="9">
        <v>42466</v>
      </c>
      <c r="C610" t="s">
        <v>326</v>
      </c>
      <c r="D610" t="s">
        <v>2018</v>
      </c>
      <c r="E610" s="20">
        <v>44161281</v>
      </c>
      <c r="F610" s="7" t="s">
        <v>866</v>
      </c>
      <c r="G610" t="s">
        <v>837</v>
      </c>
      <c r="H610" t="s">
        <v>867</v>
      </c>
      <c r="I610" s="13" t="s">
        <v>2025</v>
      </c>
      <c r="J610" s="13" t="s">
        <v>2025</v>
      </c>
      <c r="K610" s="13"/>
      <c r="L610" s="13"/>
      <c r="M610" s="13" t="s">
        <v>2025</v>
      </c>
      <c r="N61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11" spans="1:15" ht="15" customHeight="1" x14ac:dyDescent="0.25">
      <c r="A611">
        <v>597</v>
      </c>
      <c r="B611" s="9">
        <v>42466</v>
      </c>
      <c r="C611" t="s">
        <v>326</v>
      </c>
      <c r="D611" t="s">
        <v>2018</v>
      </c>
      <c r="E611" s="20">
        <v>43335144</v>
      </c>
      <c r="F611" s="7" t="s">
        <v>515</v>
      </c>
      <c r="G611" t="s">
        <v>362</v>
      </c>
      <c r="H611" t="s">
        <v>868</v>
      </c>
      <c r="I611" s="13" t="s">
        <v>2025</v>
      </c>
      <c r="J611" s="13" t="s">
        <v>2025</v>
      </c>
      <c r="K611" s="13" t="s">
        <v>2025</v>
      </c>
      <c r="L611" s="13" t="s">
        <v>2025</v>
      </c>
      <c r="M611" s="13" t="s">
        <v>2025</v>
      </c>
      <c r="N61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11" t="s">
        <v>2257</v>
      </c>
    </row>
    <row r="612" spans="1:15" ht="15" customHeight="1" x14ac:dyDescent="0.25">
      <c r="A612">
        <v>598</v>
      </c>
      <c r="B612" s="9">
        <v>42466</v>
      </c>
      <c r="C612" t="s">
        <v>326</v>
      </c>
      <c r="D612" t="s">
        <v>73</v>
      </c>
      <c r="E612" s="20">
        <v>45615949</v>
      </c>
      <c r="F612" s="7" t="s">
        <v>482</v>
      </c>
      <c r="G612" t="s">
        <v>515</v>
      </c>
      <c r="H612" t="s">
        <v>869</v>
      </c>
      <c r="I612" s="13" t="s">
        <v>2025</v>
      </c>
      <c r="J612" s="13" t="s">
        <v>2025</v>
      </c>
      <c r="K612" s="13" t="s">
        <v>2025</v>
      </c>
      <c r="L612" s="13" t="s">
        <v>2025</v>
      </c>
      <c r="M612" s="13"/>
      <c r="N61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13" spans="1:15" ht="15" customHeight="1" x14ac:dyDescent="0.25">
      <c r="A613">
        <v>599</v>
      </c>
      <c r="B613" s="9">
        <v>42466</v>
      </c>
      <c r="C613" t="s">
        <v>326</v>
      </c>
      <c r="D613" t="s">
        <v>73</v>
      </c>
      <c r="E613" s="20">
        <v>45352798</v>
      </c>
      <c r="F613" s="7" t="s">
        <v>870</v>
      </c>
      <c r="G613" t="s">
        <v>526</v>
      </c>
      <c r="H613" t="s">
        <v>871</v>
      </c>
      <c r="I613" s="13" t="s">
        <v>2025</v>
      </c>
      <c r="J613" s="13" t="s">
        <v>2025</v>
      </c>
      <c r="K613" s="13"/>
      <c r="L613" s="13"/>
      <c r="M613" s="13"/>
      <c r="N61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14" spans="1:15" ht="15" customHeight="1" x14ac:dyDescent="0.25">
      <c r="A614">
        <v>600</v>
      </c>
      <c r="B614" s="9">
        <v>42466</v>
      </c>
      <c r="C614" t="s">
        <v>326</v>
      </c>
      <c r="D614" t="s">
        <v>73</v>
      </c>
      <c r="E614" s="20">
        <v>72367650</v>
      </c>
      <c r="F614" s="7" t="s">
        <v>872</v>
      </c>
      <c r="G614" t="s">
        <v>873</v>
      </c>
      <c r="H614" t="s">
        <v>874</v>
      </c>
      <c r="I614" s="13" t="s">
        <v>2025</v>
      </c>
      <c r="J614" s="13" t="s">
        <v>2025</v>
      </c>
      <c r="K614" s="13"/>
      <c r="L614" s="13"/>
      <c r="M614" s="13"/>
      <c r="N61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15" spans="1:15" ht="15" customHeight="1" x14ac:dyDescent="0.25">
      <c r="A615">
        <v>601</v>
      </c>
      <c r="B615" s="9">
        <v>42466</v>
      </c>
      <c r="C615" t="s">
        <v>326</v>
      </c>
      <c r="D615" t="s">
        <v>73</v>
      </c>
      <c r="E615" s="20">
        <v>46670708</v>
      </c>
      <c r="F615" s="7" t="s">
        <v>875</v>
      </c>
      <c r="G615" t="s">
        <v>185</v>
      </c>
      <c r="H615" t="s">
        <v>876</v>
      </c>
      <c r="I615" s="13" t="s">
        <v>2025</v>
      </c>
      <c r="J615" s="13" t="s">
        <v>2025</v>
      </c>
      <c r="K615" s="13"/>
      <c r="L615" s="13"/>
      <c r="M615" s="13"/>
      <c r="N61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16" spans="1:15" ht="15" customHeight="1" x14ac:dyDescent="0.25">
      <c r="A616">
        <v>602</v>
      </c>
      <c r="B616" s="9">
        <v>42466</v>
      </c>
      <c r="C616" t="s">
        <v>326</v>
      </c>
      <c r="D616" t="s">
        <v>73</v>
      </c>
      <c r="E616" s="20">
        <v>46392888</v>
      </c>
      <c r="F616" s="7" t="s">
        <v>877</v>
      </c>
      <c r="G616" t="s">
        <v>878</v>
      </c>
      <c r="H616" t="s">
        <v>879</v>
      </c>
      <c r="I616" s="13" t="s">
        <v>2025</v>
      </c>
      <c r="J616" s="13" t="s">
        <v>2025</v>
      </c>
      <c r="K616" s="13"/>
      <c r="L616" s="13"/>
      <c r="M616" s="13"/>
      <c r="N61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17" spans="1:15" ht="15" customHeight="1" x14ac:dyDescent="0.25">
      <c r="A617">
        <v>603</v>
      </c>
      <c r="B617" s="9">
        <v>42466</v>
      </c>
      <c r="C617" t="s">
        <v>326</v>
      </c>
      <c r="D617" t="s">
        <v>73</v>
      </c>
      <c r="E617" s="20">
        <v>44757802</v>
      </c>
      <c r="F617" s="7" t="s">
        <v>485</v>
      </c>
      <c r="G617" t="s">
        <v>880</v>
      </c>
      <c r="H617" t="s">
        <v>881</v>
      </c>
      <c r="I617" s="13" t="s">
        <v>2025</v>
      </c>
      <c r="J617" s="13"/>
      <c r="K617" s="13"/>
      <c r="L617" s="13"/>
      <c r="M617" s="13"/>
      <c r="N61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18" spans="1:15" ht="15" customHeight="1" x14ac:dyDescent="0.25">
      <c r="A618">
        <v>604</v>
      </c>
      <c r="B618" s="9">
        <v>42466</v>
      </c>
      <c r="C618" t="s">
        <v>326</v>
      </c>
      <c r="D618" t="s">
        <v>73</v>
      </c>
      <c r="E618" s="20">
        <v>47581654</v>
      </c>
      <c r="F618" s="7" t="s">
        <v>882</v>
      </c>
      <c r="G618" t="s">
        <v>451</v>
      </c>
      <c r="H618" t="s">
        <v>883</v>
      </c>
      <c r="I618" s="13" t="s">
        <v>2025</v>
      </c>
      <c r="J618" s="13" t="s">
        <v>2025</v>
      </c>
      <c r="K618" s="13"/>
      <c r="L618" s="13"/>
      <c r="M618" s="13"/>
      <c r="N61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19" spans="1:15" ht="15" customHeight="1" x14ac:dyDescent="0.25">
      <c r="A619">
        <v>605</v>
      </c>
      <c r="B619" s="9">
        <v>42466</v>
      </c>
      <c r="C619" t="s">
        <v>326</v>
      </c>
      <c r="D619" t="s">
        <v>73</v>
      </c>
      <c r="E619" s="20">
        <v>46475630</v>
      </c>
      <c r="F619" s="7" t="s">
        <v>884</v>
      </c>
      <c r="G619" t="s">
        <v>370</v>
      </c>
      <c r="H619" t="s">
        <v>885</v>
      </c>
      <c r="I619" s="13" t="s">
        <v>2025</v>
      </c>
      <c r="J619" s="13" t="s">
        <v>2025</v>
      </c>
      <c r="K619" s="13"/>
      <c r="L619" s="13"/>
      <c r="M619" s="13"/>
      <c r="N61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20" spans="1:15" ht="15" customHeight="1" x14ac:dyDescent="0.25">
      <c r="A620">
        <v>606</v>
      </c>
      <c r="B620" s="9">
        <v>42466</v>
      </c>
      <c r="C620" t="s">
        <v>326</v>
      </c>
      <c r="D620" t="s">
        <v>73</v>
      </c>
      <c r="E620" s="20">
        <v>45866368</v>
      </c>
      <c r="F620" s="7" t="s">
        <v>563</v>
      </c>
      <c r="G620" t="s">
        <v>886</v>
      </c>
      <c r="H620" t="s">
        <v>887</v>
      </c>
      <c r="I620" s="13" t="s">
        <v>2025</v>
      </c>
      <c r="J620" s="13" t="s">
        <v>2025</v>
      </c>
      <c r="K620" s="13"/>
      <c r="L620" s="13"/>
      <c r="M620" s="13"/>
      <c r="N62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21" spans="1:15" ht="15" customHeight="1" x14ac:dyDescent="0.25">
      <c r="A621">
        <v>607</v>
      </c>
      <c r="B621" s="9">
        <v>42466</v>
      </c>
      <c r="C621" t="s">
        <v>326</v>
      </c>
      <c r="D621" t="s">
        <v>73</v>
      </c>
      <c r="E621" s="20">
        <v>20107709</v>
      </c>
      <c r="F621" s="7" t="s">
        <v>692</v>
      </c>
      <c r="G621" t="s">
        <v>888</v>
      </c>
      <c r="H621" t="s">
        <v>889</v>
      </c>
      <c r="I621" s="13" t="s">
        <v>2025</v>
      </c>
      <c r="J621" s="13" t="s">
        <v>2025</v>
      </c>
      <c r="K621" s="13" t="s">
        <v>2025</v>
      </c>
      <c r="L621" s="13" t="s">
        <v>2025</v>
      </c>
      <c r="M621" s="13" t="s">
        <v>2025</v>
      </c>
      <c r="N62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21" t="s">
        <v>3154</v>
      </c>
    </row>
    <row r="622" spans="1:15" ht="15" customHeight="1" x14ac:dyDescent="0.25">
      <c r="A622">
        <v>608</v>
      </c>
      <c r="B622" s="9">
        <v>42466</v>
      </c>
      <c r="C622" t="s">
        <v>326</v>
      </c>
      <c r="D622" t="s">
        <v>73</v>
      </c>
      <c r="E622" s="20">
        <v>41443288</v>
      </c>
      <c r="F622" s="7" t="s">
        <v>890</v>
      </c>
      <c r="G622" t="s">
        <v>880</v>
      </c>
      <c r="H622" t="s">
        <v>712</v>
      </c>
      <c r="I622" s="13" t="s">
        <v>2025</v>
      </c>
      <c r="J622" s="13" t="s">
        <v>2025</v>
      </c>
      <c r="K622" s="13"/>
      <c r="L622" s="13"/>
      <c r="M622" s="13"/>
      <c r="N62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23" spans="1:15" ht="15" customHeight="1" x14ac:dyDescent="0.25">
      <c r="A623">
        <v>609</v>
      </c>
      <c r="B623" s="9">
        <v>42466</v>
      </c>
      <c r="C623" t="s">
        <v>326</v>
      </c>
      <c r="D623" t="s">
        <v>73</v>
      </c>
      <c r="E623" s="20">
        <v>45196617</v>
      </c>
      <c r="F623" s="7" t="s">
        <v>651</v>
      </c>
      <c r="G623" t="s">
        <v>891</v>
      </c>
      <c r="H623" t="s">
        <v>892</v>
      </c>
      <c r="I623" s="13" t="s">
        <v>2025</v>
      </c>
      <c r="J623" s="13" t="s">
        <v>2025</v>
      </c>
      <c r="K623" s="13" t="s">
        <v>2025</v>
      </c>
      <c r="L623" s="13" t="s">
        <v>2025</v>
      </c>
      <c r="M623" s="13" t="s">
        <v>2025</v>
      </c>
      <c r="N62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23" t="s">
        <v>3154</v>
      </c>
    </row>
    <row r="624" spans="1:15" ht="15" customHeight="1" x14ac:dyDescent="0.25">
      <c r="A624">
        <v>610</v>
      </c>
      <c r="B624" s="9">
        <v>42466</v>
      </c>
      <c r="C624" t="s">
        <v>326</v>
      </c>
      <c r="D624" t="s">
        <v>73</v>
      </c>
      <c r="E624" s="20">
        <v>43235597</v>
      </c>
      <c r="F624" s="7" t="s">
        <v>893</v>
      </c>
      <c r="G624" t="s">
        <v>543</v>
      </c>
      <c r="H624" t="s">
        <v>843</v>
      </c>
      <c r="I624" s="13" t="s">
        <v>2025</v>
      </c>
      <c r="J624" s="13" t="s">
        <v>2025</v>
      </c>
      <c r="K624" s="13"/>
      <c r="L624" s="13"/>
      <c r="M624" s="13" t="s">
        <v>2025</v>
      </c>
      <c r="N62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25" spans="1:15" ht="15" customHeight="1" x14ac:dyDescent="0.25">
      <c r="A625">
        <v>611</v>
      </c>
      <c r="B625" s="9">
        <v>42466</v>
      </c>
      <c r="C625" t="s">
        <v>326</v>
      </c>
      <c r="D625" t="s">
        <v>73</v>
      </c>
      <c r="E625" s="20">
        <v>70423045</v>
      </c>
      <c r="F625" s="7" t="s">
        <v>894</v>
      </c>
      <c r="G625" t="s">
        <v>895</v>
      </c>
      <c r="H625" t="s">
        <v>896</v>
      </c>
      <c r="I625" s="13" t="s">
        <v>2025</v>
      </c>
      <c r="J625" s="13" t="s">
        <v>2025</v>
      </c>
      <c r="K625" s="13"/>
      <c r="L625" s="13"/>
      <c r="M625" s="13" t="s">
        <v>2025</v>
      </c>
      <c r="N62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26" spans="1:15" ht="15" customHeight="1" x14ac:dyDescent="0.25">
      <c r="A626">
        <v>612</v>
      </c>
      <c r="B626" s="9">
        <v>42466</v>
      </c>
      <c r="C626" t="s">
        <v>326</v>
      </c>
      <c r="D626" t="s">
        <v>73</v>
      </c>
      <c r="E626" s="21" t="s">
        <v>2182</v>
      </c>
      <c r="F626" s="7" t="s">
        <v>800</v>
      </c>
      <c r="G626" t="s">
        <v>897</v>
      </c>
      <c r="H626" t="s">
        <v>898</v>
      </c>
      <c r="I626" s="13" t="s">
        <v>2025</v>
      </c>
      <c r="J626" s="13"/>
      <c r="K626" s="13"/>
      <c r="L626" s="13"/>
      <c r="M626" s="13"/>
      <c r="N62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27" spans="1:15" ht="15" customHeight="1" x14ac:dyDescent="0.25">
      <c r="A627">
        <v>613</v>
      </c>
      <c r="B627" s="9">
        <v>42466</v>
      </c>
      <c r="C627" t="s">
        <v>326</v>
      </c>
      <c r="D627" t="s">
        <v>73</v>
      </c>
      <c r="E627" s="20">
        <v>70414140</v>
      </c>
      <c r="F627" s="7" t="s">
        <v>447</v>
      </c>
      <c r="G627" t="s">
        <v>899</v>
      </c>
      <c r="H627" t="s">
        <v>900</v>
      </c>
      <c r="I627" s="13" t="s">
        <v>2025</v>
      </c>
      <c r="J627" s="13" t="s">
        <v>2025</v>
      </c>
      <c r="K627" s="13" t="s">
        <v>2025</v>
      </c>
      <c r="L627" s="13" t="s">
        <v>2025</v>
      </c>
      <c r="M627" s="13" t="s">
        <v>2025</v>
      </c>
      <c r="N62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27" t="s">
        <v>3151</v>
      </c>
    </row>
    <row r="628" spans="1:15" ht="15" customHeight="1" x14ac:dyDescent="0.25">
      <c r="A628">
        <v>614</v>
      </c>
      <c r="B628" s="9">
        <v>42466</v>
      </c>
      <c r="C628" t="s">
        <v>326</v>
      </c>
      <c r="D628" t="s">
        <v>73</v>
      </c>
      <c r="E628" s="20">
        <v>42645971</v>
      </c>
      <c r="F628" s="7" t="s">
        <v>901</v>
      </c>
      <c r="G628" t="s">
        <v>902</v>
      </c>
      <c r="H628" t="s">
        <v>903</v>
      </c>
      <c r="I628" s="13" t="s">
        <v>2025</v>
      </c>
      <c r="J628" s="13" t="s">
        <v>2025</v>
      </c>
      <c r="K628" s="13" t="s">
        <v>2025</v>
      </c>
      <c r="L628" s="13" t="s">
        <v>2025</v>
      </c>
      <c r="M628" s="13" t="s">
        <v>2025</v>
      </c>
      <c r="N62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28" t="s">
        <v>3154</v>
      </c>
    </row>
    <row r="629" spans="1:15" ht="15" customHeight="1" x14ac:dyDescent="0.25">
      <c r="A629">
        <v>615</v>
      </c>
      <c r="B629" s="9">
        <v>42466</v>
      </c>
      <c r="C629" t="s">
        <v>326</v>
      </c>
      <c r="D629" t="s">
        <v>73</v>
      </c>
      <c r="E629" s="20">
        <v>43320249</v>
      </c>
      <c r="F629" s="7" t="s">
        <v>904</v>
      </c>
      <c r="G629" t="s">
        <v>905</v>
      </c>
      <c r="H629" t="s">
        <v>906</v>
      </c>
      <c r="I629" s="13" t="s">
        <v>2025</v>
      </c>
      <c r="J629" s="13" t="s">
        <v>2025</v>
      </c>
      <c r="K629" s="13" t="s">
        <v>2025</v>
      </c>
      <c r="L629" s="13" t="s">
        <v>2025</v>
      </c>
      <c r="M629" s="13" t="s">
        <v>2025</v>
      </c>
      <c r="N62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29" t="s">
        <v>3154</v>
      </c>
    </row>
    <row r="630" spans="1:15" ht="15" customHeight="1" x14ac:dyDescent="0.25">
      <c r="A630">
        <v>616</v>
      </c>
      <c r="B630" s="9">
        <v>42466</v>
      </c>
      <c r="C630" t="s">
        <v>326</v>
      </c>
      <c r="D630" t="s">
        <v>73</v>
      </c>
      <c r="E630" s="20">
        <v>47520885</v>
      </c>
      <c r="F630" s="7" t="s">
        <v>907</v>
      </c>
      <c r="G630" t="s">
        <v>908</v>
      </c>
      <c r="H630" t="s">
        <v>909</v>
      </c>
      <c r="I630" s="13" t="s">
        <v>2025</v>
      </c>
      <c r="J630" s="13" t="s">
        <v>2025</v>
      </c>
      <c r="K630" s="13" t="s">
        <v>2025</v>
      </c>
      <c r="L630" s="13" t="s">
        <v>2025</v>
      </c>
      <c r="M630" s="13" t="s">
        <v>2025</v>
      </c>
      <c r="N63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30" t="s">
        <v>3154</v>
      </c>
    </row>
    <row r="631" spans="1:15" ht="15" customHeight="1" x14ac:dyDescent="0.25">
      <c r="A631">
        <v>617</v>
      </c>
      <c r="B631" s="9">
        <v>42466</v>
      </c>
      <c r="C631" t="s">
        <v>326</v>
      </c>
      <c r="D631" t="s">
        <v>73</v>
      </c>
      <c r="E631" s="20">
        <v>46425867</v>
      </c>
      <c r="F631" s="7" t="s">
        <v>910</v>
      </c>
      <c r="G631" t="s">
        <v>911</v>
      </c>
      <c r="H631" t="s">
        <v>912</v>
      </c>
      <c r="I631" s="13" t="s">
        <v>2025</v>
      </c>
      <c r="J631" s="13" t="s">
        <v>2025</v>
      </c>
      <c r="K631" s="13"/>
      <c r="L631" s="13"/>
      <c r="M631" s="13" t="s">
        <v>2025</v>
      </c>
      <c r="N63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32" spans="1:15" ht="15" customHeight="1" x14ac:dyDescent="0.25">
      <c r="A632">
        <v>618</v>
      </c>
      <c r="B632" s="9">
        <v>42466</v>
      </c>
      <c r="C632" t="s">
        <v>326</v>
      </c>
      <c r="D632" t="s">
        <v>73</v>
      </c>
      <c r="E632" s="20">
        <v>47087667</v>
      </c>
      <c r="F632" s="7" t="s">
        <v>913</v>
      </c>
      <c r="G632" t="s">
        <v>914</v>
      </c>
      <c r="H632" t="s">
        <v>915</v>
      </c>
      <c r="I632" s="13" t="s">
        <v>2025</v>
      </c>
      <c r="J632" s="13" t="s">
        <v>2025</v>
      </c>
      <c r="K632" s="13"/>
      <c r="L632" s="13"/>
      <c r="M632" s="13" t="s">
        <v>2025</v>
      </c>
      <c r="N63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33" spans="1:15" ht="15" customHeight="1" x14ac:dyDescent="0.25">
      <c r="A633">
        <v>619</v>
      </c>
      <c r="B633" s="9">
        <v>42466</v>
      </c>
      <c r="C633" t="s">
        <v>326</v>
      </c>
      <c r="D633" t="s">
        <v>73</v>
      </c>
      <c r="E633" s="20">
        <v>20026055</v>
      </c>
      <c r="F633" s="7" t="s">
        <v>370</v>
      </c>
      <c r="G633" t="s">
        <v>916</v>
      </c>
      <c r="H633" t="s">
        <v>917</v>
      </c>
      <c r="I633" s="13" t="s">
        <v>2025</v>
      </c>
      <c r="J633" s="13" t="s">
        <v>2025</v>
      </c>
      <c r="K633" s="13" t="s">
        <v>2025</v>
      </c>
      <c r="L633" s="13" t="s">
        <v>2025</v>
      </c>
      <c r="M633" s="13" t="s">
        <v>2025</v>
      </c>
      <c r="N63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33" t="s">
        <v>3154</v>
      </c>
    </row>
    <row r="634" spans="1:15" ht="15" customHeight="1" x14ac:dyDescent="0.25">
      <c r="A634">
        <v>620</v>
      </c>
      <c r="B634" s="9">
        <v>42466</v>
      </c>
      <c r="C634" t="s">
        <v>326</v>
      </c>
      <c r="D634" t="s">
        <v>73</v>
      </c>
      <c r="E634" s="20">
        <v>45915181</v>
      </c>
      <c r="F634" s="7" t="s">
        <v>918</v>
      </c>
      <c r="G634" t="s">
        <v>566</v>
      </c>
      <c r="H634" t="s">
        <v>919</v>
      </c>
      <c r="I634" s="13" t="s">
        <v>2025</v>
      </c>
      <c r="J634" s="13" t="s">
        <v>2025</v>
      </c>
      <c r="K634" s="13"/>
      <c r="L634" s="13"/>
      <c r="M634" s="13"/>
      <c r="N63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35" spans="1:15" ht="15" customHeight="1" x14ac:dyDescent="0.25">
      <c r="A635">
        <v>621</v>
      </c>
      <c r="B635" s="9">
        <v>42466</v>
      </c>
      <c r="C635" t="s">
        <v>326</v>
      </c>
      <c r="D635" t="s">
        <v>73</v>
      </c>
      <c r="E635" s="20">
        <v>46106503</v>
      </c>
      <c r="F635" s="7" t="s">
        <v>920</v>
      </c>
      <c r="G635" t="s">
        <v>920</v>
      </c>
      <c r="H635" t="s">
        <v>921</v>
      </c>
      <c r="I635" s="13" t="s">
        <v>2025</v>
      </c>
      <c r="J635" s="13" t="s">
        <v>2025</v>
      </c>
      <c r="K635" s="13"/>
      <c r="L635" s="13"/>
      <c r="M635" s="13" t="s">
        <v>2025</v>
      </c>
      <c r="N63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36" spans="1:15" ht="15" customHeight="1" x14ac:dyDescent="0.25">
      <c r="A636">
        <v>622</v>
      </c>
      <c r="B636" s="9">
        <v>42466</v>
      </c>
      <c r="C636" t="s">
        <v>326</v>
      </c>
      <c r="D636" t="s">
        <v>73</v>
      </c>
      <c r="E636" s="20">
        <v>45297222</v>
      </c>
      <c r="F636" s="7" t="s">
        <v>848</v>
      </c>
      <c r="G636" t="s">
        <v>922</v>
      </c>
      <c r="H636" t="s">
        <v>2260</v>
      </c>
      <c r="I636" s="13" t="s">
        <v>2025</v>
      </c>
      <c r="J636" s="13" t="s">
        <v>2025</v>
      </c>
      <c r="K636" s="13" t="s">
        <v>2025</v>
      </c>
      <c r="L636" s="13" t="s">
        <v>2025</v>
      </c>
      <c r="M636" s="13" t="s">
        <v>2025</v>
      </c>
      <c r="N63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36" s="13" t="s">
        <v>2259</v>
      </c>
    </row>
    <row r="637" spans="1:15" ht="15" customHeight="1" x14ac:dyDescent="0.25">
      <c r="A637">
        <v>623</v>
      </c>
      <c r="B637" s="9">
        <v>42466</v>
      </c>
      <c r="C637" t="s">
        <v>326</v>
      </c>
      <c r="D637" t="s">
        <v>73</v>
      </c>
      <c r="E637" s="20">
        <v>70249062</v>
      </c>
      <c r="F637" s="7" t="s">
        <v>923</v>
      </c>
      <c r="G637" t="s">
        <v>924</v>
      </c>
      <c r="H637" t="s">
        <v>925</v>
      </c>
      <c r="I637" s="13" t="s">
        <v>2025</v>
      </c>
      <c r="J637" s="13" t="s">
        <v>2025</v>
      </c>
      <c r="K637" s="13" t="s">
        <v>2025</v>
      </c>
      <c r="L637" s="13" t="s">
        <v>2025</v>
      </c>
      <c r="M637" s="13" t="s">
        <v>2025</v>
      </c>
      <c r="N63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37" s="13" t="s">
        <v>2259</v>
      </c>
    </row>
    <row r="638" spans="1:15" ht="15" customHeight="1" x14ac:dyDescent="0.25">
      <c r="A638">
        <v>624</v>
      </c>
      <c r="B638" s="9">
        <v>42466</v>
      </c>
      <c r="C638" t="s">
        <v>326</v>
      </c>
      <c r="D638" t="s">
        <v>73</v>
      </c>
      <c r="E638" s="20">
        <v>44314550</v>
      </c>
      <c r="F638" s="7" t="s">
        <v>926</v>
      </c>
      <c r="G638" t="s">
        <v>927</v>
      </c>
      <c r="H638" t="s">
        <v>928</v>
      </c>
      <c r="I638" s="13" t="s">
        <v>2025</v>
      </c>
      <c r="J638" s="13" t="s">
        <v>2025</v>
      </c>
      <c r="K638" s="13"/>
      <c r="L638" s="13" t="s">
        <v>2025</v>
      </c>
      <c r="M638" s="13" t="s">
        <v>2026</v>
      </c>
      <c r="N63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39" spans="1:15" ht="15" customHeight="1" x14ac:dyDescent="0.25">
      <c r="A639">
        <v>625</v>
      </c>
      <c r="B639" s="9">
        <v>42466</v>
      </c>
      <c r="C639" t="s">
        <v>326</v>
      </c>
      <c r="D639" t="s">
        <v>73</v>
      </c>
      <c r="E639" s="20">
        <v>46895709</v>
      </c>
      <c r="F639" s="7" t="s">
        <v>563</v>
      </c>
      <c r="G639" t="s">
        <v>370</v>
      </c>
      <c r="H639" t="s">
        <v>929</v>
      </c>
      <c r="I639" s="13" t="s">
        <v>2025</v>
      </c>
      <c r="J639" s="13" t="s">
        <v>2025</v>
      </c>
      <c r="K639" s="13"/>
      <c r="L639" s="13"/>
      <c r="M639" s="13" t="s">
        <v>2025</v>
      </c>
      <c r="N63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40" spans="1:15" ht="15" customHeight="1" x14ac:dyDescent="0.25">
      <c r="A640">
        <v>626</v>
      </c>
      <c r="B640" s="9">
        <v>42466</v>
      </c>
      <c r="C640" t="s">
        <v>326</v>
      </c>
      <c r="D640" t="s">
        <v>69</v>
      </c>
      <c r="E640" s="20">
        <v>46722560</v>
      </c>
      <c r="F640" s="7" t="s">
        <v>818</v>
      </c>
      <c r="G640" t="s">
        <v>388</v>
      </c>
      <c r="H640" t="s">
        <v>930</v>
      </c>
      <c r="I640" s="13" t="s">
        <v>2025</v>
      </c>
      <c r="J640" s="13" t="s">
        <v>2025</v>
      </c>
      <c r="K640" s="13"/>
      <c r="L640" s="13"/>
      <c r="M640" s="13"/>
      <c r="N64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41" spans="1:15" ht="15" customHeight="1" x14ac:dyDescent="0.25">
      <c r="A641">
        <v>627</v>
      </c>
      <c r="B641" s="9">
        <v>42466</v>
      </c>
      <c r="C641" t="s">
        <v>326</v>
      </c>
      <c r="D641" t="s">
        <v>69</v>
      </c>
      <c r="E641" s="20">
        <v>45147961</v>
      </c>
      <c r="F641" s="7" t="s">
        <v>333</v>
      </c>
      <c r="G641" t="s">
        <v>370</v>
      </c>
      <c r="H641" t="s">
        <v>931</v>
      </c>
      <c r="I641" s="13" t="s">
        <v>2025</v>
      </c>
      <c r="J641" s="13" t="s">
        <v>2025</v>
      </c>
      <c r="K641" s="13"/>
      <c r="L641" s="13"/>
      <c r="M641" s="13"/>
      <c r="N64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42" spans="1:15" ht="15" customHeight="1" x14ac:dyDescent="0.25">
      <c r="A642">
        <v>628</v>
      </c>
      <c r="B642" s="9">
        <v>42466</v>
      </c>
      <c r="C642" t="s">
        <v>326</v>
      </c>
      <c r="D642" t="s">
        <v>69</v>
      </c>
      <c r="E642" s="20">
        <v>44464634</v>
      </c>
      <c r="F642" s="7" t="s">
        <v>407</v>
      </c>
      <c r="G642" t="s">
        <v>176</v>
      </c>
      <c r="H642" t="s">
        <v>932</v>
      </c>
      <c r="I642" s="13" t="s">
        <v>2025</v>
      </c>
      <c r="J642" s="13"/>
      <c r="K642" s="13"/>
      <c r="L642" s="13"/>
      <c r="M642" s="13"/>
      <c r="N64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43" spans="1:15" ht="15" customHeight="1" x14ac:dyDescent="0.25">
      <c r="A643">
        <v>629</v>
      </c>
      <c r="B643" s="9">
        <v>42466</v>
      </c>
      <c r="C643" t="s">
        <v>326</v>
      </c>
      <c r="D643" t="s">
        <v>69</v>
      </c>
      <c r="E643" s="20">
        <v>44801721</v>
      </c>
      <c r="F643" s="7" t="s">
        <v>933</v>
      </c>
      <c r="G643" t="s">
        <v>179</v>
      </c>
      <c r="H643" t="s">
        <v>934</v>
      </c>
      <c r="I643" s="13" t="s">
        <v>2025</v>
      </c>
      <c r="J643" s="13" t="s">
        <v>2025</v>
      </c>
      <c r="K643" s="13"/>
      <c r="L643" s="13"/>
      <c r="M643" s="13"/>
      <c r="N64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44" spans="1:15" ht="15" customHeight="1" x14ac:dyDescent="0.25">
      <c r="A644">
        <v>630</v>
      </c>
      <c r="B644" s="9">
        <v>42466</v>
      </c>
      <c r="C644" t="s">
        <v>326</v>
      </c>
      <c r="D644" t="s">
        <v>69</v>
      </c>
      <c r="E644" s="20">
        <v>47076552</v>
      </c>
      <c r="F644" s="7" t="s">
        <v>348</v>
      </c>
      <c r="G644" t="s">
        <v>479</v>
      </c>
      <c r="H644" t="s">
        <v>935</v>
      </c>
      <c r="I644" s="13" t="s">
        <v>2025</v>
      </c>
      <c r="J644" s="13" t="s">
        <v>2025</v>
      </c>
      <c r="K644" s="13" t="s">
        <v>2025</v>
      </c>
      <c r="L644" s="13" t="s">
        <v>2025</v>
      </c>
      <c r="M644" s="13" t="s">
        <v>2025</v>
      </c>
      <c r="N64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44" s="13" t="s">
        <v>2259</v>
      </c>
    </row>
    <row r="645" spans="1:15" ht="15" customHeight="1" x14ac:dyDescent="0.25">
      <c r="A645">
        <v>631</v>
      </c>
      <c r="B645" s="9">
        <v>42466</v>
      </c>
      <c r="C645" t="s">
        <v>326</v>
      </c>
      <c r="D645" t="s">
        <v>69</v>
      </c>
      <c r="E645" s="20">
        <v>72100376</v>
      </c>
      <c r="F645" s="7" t="s">
        <v>908</v>
      </c>
      <c r="G645" t="s">
        <v>365</v>
      </c>
      <c r="H645" t="s">
        <v>936</v>
      </c>
      <c r="I645" s="13" t="s">
        <v>2025</v>
      </c>
      <c r="J645" s="13" t="s">
        <v>2025</v>
      </c>
      <c r="K645" s="13" t="s">
        <v>2025</v>
      </c>
      <c r="L645" s="13" t="s">
        <v>2025</v>
      </c>
      <c r="M645" s="13" t="s">
        <v>2025</v>
      </c>
      <c r="N64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646" spans="1:15" ht="15" customHeight="1" x14ac:dyDescent="0.25">
      <c r="A646">
        <v>632</v>
      </c>
      <c r="B646" s="9">
        <v>42466</v>
      </c>
      <c r="C646" t="s">
        <v>326</v>
      </c>
      <c r="D646" t="s">
        <v>71</v>
      </c>
      <c r="E646" s="20">
        <v>45791944</v>
      </c>
      <c r="F646" s="7" t="s">
        <v>937</v>
      </c>
      <c r="G646" t="s">
        <v>682</v>
      </c>
      <c r="H646" t="s">
        <v>938</v>
      </c>
      <c r="I646" s="13" t="s">
        <v>2025</v>
      </c>
      <c r="J646" s="13" t="s">
        <v>2025</v>
      </c>
      <c r="K646" s="13" t="s">
        <v>2025</v>
      </c>
      <c r="L646" s="13" t="s">
        <v>2025</v>
      </c>
      <c r="M646" s="13" t="s">
        <v>2025</v>
      </c>
      <c r="N64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46" t="s">
        <v>3152</v>
      </c>
    </row>
    <row r="647" spans="1:15" ht="15" customHeight="1" x14ac:dyDescent="0.25">
      <c r="A647">
        <v>633</v>
      </c>
      <c r="B647" s="9">
        <v>42466</v>
      </c>
      <c r="C647" t="s">
        <v>326</v>
      </c>
      <c r="D647" t="s">
        <v>71</v>
      </c>
      <c r="E647" s="20">
        <v>20038292</v>
      </c>
      <c r="F647" s="7" t="s">
        <v>589</v>
      </c>
      <c r="G647" t="s">
        <v>698</v>
      </c>
      <c r="H647" t="s">
        <v>216</v>
      </c>
      <c r="I647" s="13" t="s">
        <v>2025</v>
      </c>
      <c r="J647" s="13" t="s">
        <v>2025</v>
      </c>
      <c r="K647" s="13" t="s">
        <v>2025</v>
      </c>
      <c r="L647" s="13" t="s">
        <v>2025</v>
      </c>
      <c r="M647" s="13" t="s">
        <v>2025</v>
      </c>
      <c r="N64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47" t="s">
        <v>3152</v>
      </c>
    </row>
    <row r="648" spans="1:15" ht="15" customHeight="1" x14ac:dyDescent="0.25">
      <c r="A648">
        <v>634</v>
      </c>
      <c r="B648" s="9">
        <v>42466</v>
      </c>
      <c r="C648" t="s">
        <v>326</v>
      </c>
      <c r="D648" t="s">
        <v>71</v>
      </c>
      <c r="E648" s="20">
        <v>47036803</v>
      </c>
      <c r="F648" s="7" t="s">
        <v>171</v>
      </c>
      <c r="G648" t="s">
        <v>176</v>
      </c>
      <c r="H648" t="s">
        <v>939</v>
      </c>
      <c r="I648" s="13" t="s">
        <v>2025</v>
      </c>
      <c r="J648" s="13"/>
      <c r="K648" s="13"/>
      <c r="L648" s="13"/>
      <c r="M648" s="13"/>
      <c r="N64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49" spans="1:15" ht="15" customHeight="1" x14ac:dyDescent="0.25">
      <c r="A649">
        <v>635</v>
      </c>
      <c r="B649" s="9">
        <v>42466</v>
      </c>
      <c r="C649" t="s">
        <v>326</v>
      </c>
      <c r="D649" t="s">
        <v>71</v>
      </c>
      <c r="E649" s="20">
        <v>42080612</v>
      </c>
      <c r="F649" s="7" t="s">
        <v>515</v>
      </c>
      <c r="G649" t="s">
        <v>554</v>
      </c>
      <c r="H649" t="s">
        <v>940</v>
      </c>
      <c r="I649" s="13" t="s">
        <v>2025</v>
      </c>
      <c r="J649" s="13" t="s">
        <v>2025</v>
      </c>
      <c r="K649" s="13"/>
      <c r="L649" s="13"/>
      <c r="M649" s="13"/>
      <c r="N64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50" spans="1:15" ht="15" customHeight="1" x14ac:dyDescent="0.25">
      <c r="A650">
        <v>636</v>
      </c>
      <c r="B650" s="9">
        <v>42466</v>
      </c>
      <c r="C650" t="s">
        <v>326</v>
      </c>
      <c r="D650" t="s">
        <v>71</v>
      </c>
      <c r="E650" s="20">
        <v>61240614</v>
      </c>
      <c r="F650" s="7" t="s">
        <v>941</v>
      </c>
      <c r="G650" t="s">
        <v>827</v>
      </c>
      <c r="H650" t="s">
        <v>942</v>
      </c>
      <c r="I650" s="13" t="s">
        <v>2025</v>
      </c>
      <c r="J650" s="13"/>
      <c r="K650" s="13"/>
      <c r="L650" s="13"/>
      <c r="M650" s="13"/>
      <c r="N65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51" spans="1:15" ht="15" customHeight="1" x14ac:dyDescent="0.25">
      <c r="A651">
        <v>637</v>
      </c>
      <c r="B651" s="9">
        <v>42466</v>
      </c>
      <c r="C651" t="s">
        <v>326</v>
      </c>
      <c r="D651" t="s">
        <v>71</v>
      </c>
      <c r="E651" s="20">
        <v>20006370</v>
      </c>
      <c r="F651" s="7" t="s">
        <v>411</v>
      </c>
      <c r="G651" t="s">
        <v>943</v>
      </c>
      <c r="H651" t="s">
        <v>944</v>
      </c>
      <c r="I651" s="13" t="s">
        <v>2025</v>
      </c>
      <c r="J651" s="13"/>
      <c r="K651" s="13"/>
      <c r="L651" s="13"/>
      <c r="M651" s="13"/>
      <c r="N65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651" s="36" t="s">
        <v>2568</v>
      </c>
    </row>
    <row r="652" spans="1:15" ht="15" customHeight="1" x14ac:dyDescent="0.25">
      <c r="A652">
        <v>638</v>
      </c>
      <c r="B652" s="9">
        <v>42466</v>
      </c>
      <c r="C652" t="s">
        <v>326</v>
      </c>
      <c r="D652" t="s">
        <v>71</v>
      </c>
      <c r="E652" s="20">
        <v>41965520</v>
      </c>
      <c r="F652" s="7" t="s">
        <v>945</v>
      </c>
      <c r="G652" t="s">
        <v>946</v>
      </c>
      <c r="H652" t="s">
        <v>947</v>
      </c>
      <c r="I652" s="13" t="s">
        <v>2025</v>
      </c>
      <c r="J652" s="13" t="s">
        <v>2025</v>
      </c>
      <c r="K652" s="13"/>
      <c r="L652" s="13"/>
      <c r="M652" s="13"/>
      <c r="N65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652" s="36" t="s">
        <v>2568</v>
      </c>
    </row>
    <row r="653" spans="1:15" ht="15" customHeight="1" x14ac:dyDescent="0.25">
      <c r="A653">
        <v>639</v>
      </c>
      <c r="B653" s="9">
        <v>42466</v>
      </c>
      <c r="C653" t="s">
        <v>326</v>
      </c>
      <c r="D653" t="s">
        <v>948</v>
      </c>
      <c r="E653" s="20">
        <v>44744976</v>
      </c>
      <c r="F653" s="7" t="s">
        <v>949</v>
      </c>
      <c r="G653" t="s">
        <v>950</v>
      </c>
      <c r="H653" t="s">
        <v>951</v>
      </c>
      <c r="I653" s="13" t="s">
        <v>2025</v>
      </c>
      <c r="J653" s="13"/>
      <c r="K653" s="13" t="s">
        <v>2025</v>
      </c>
      <c r="L653" s="13" t="s">
        <v>2025</v>
      </c>
      <c r="M653" s="13" t="s">
        <v>2025</v>
      </c>
      <c r="N65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54" spans="1:15" ht="15" customHeight="1" x14ac:dyDescent="0.25">
      <c r="A654">
        <v>640</v>
      </c>
      <c r="B654" s="9">
        <v>42466</v>
      </c>
      <c r="C654" t="s">
        <v>326</v>
      </c>
      <c r="D654" t="s">
        <v>948</v>
      </c>
      <c r="E654" s="20">
        <v>47019082</v>
      </c>
      <c r="F654" s="7" t="s">
        <v>952</v>
      </c>
      <c r="G654" t="s">
        <v>953</v>
      </c>
      <c r="H654" t="s">
        <v>954</v>
      </c>
      <c r="I654" s="13" t="s">
        <v>2025</v>
      </c>
      <c r="J654" s="13" t="s">
        <v>2025</v>
      </c>
      <c r="K654" s="13"/>
      <c r="L654" s="13"/>
      <c r="M654" s="13"/>
      <c r="N65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55" spans="1:15" ht="15" customHeight="1" x14ac:dyDescent="0.25">
      <c r="A655">
        <v>641</v>
      </c>
      <c r="B655" s="9">
        <v>42466</v>
      </c>
      <c r="C655" t="s">
        <v>326</v>
      </c>
      <c r="D655" t="s">
        <v>948</v>
      </c>
      <c r="E655" s="20">
        <v>19912676</v>
      </c>
      <c r="F655" s="7" t="s">
        <v>627</v>
      </c>
      <c r="G655" t="s">
        <v>955</v>
      </c>
      <c r="H655" t="s">
        <v>956</v>
      </c>
      <c r="I655" s="13" t="s">
        <v>2025</v>
      </c>
      <c r="J655" s="13" t="s">
        <v>2025</v>
      </c>
      <c r="K655" s="13" t="s">
        <v>2025</v>
      </c>
      <c r="L655" s="13" t="s">
        <v>2025</v>
      </c>
      <c r="M655" s="13" t="s">
        <v>2025</v>
      </c>
      <c r="N65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55" t="s">
        <v>3150</v>
      </c>
    </row>
    <row r="656" spans="1:15" ht="15" customHeight="1" x14ac:dyDescent="0.25">
      <c r="A656">
        <v>642</v>
      </c>
      <c r="B656" s="9">
        <v>42466</v>
      </c>
      <c r="C656" t="s">
        <v>326</v>
      </c>
      <c r="D656" t="s">
        <v>948</v>
      </c>
      <c r="E656" s="20">
        <v>45076339</v>
      </c>
      <c r="F656" s="7" t="s">
        <v>989</v>
      </c>
      <c r="G656" t="s">
        <v>414</v>
      </c>
      <c r="H656" t="s">
        <v>957</v>
      </c>
      <c r="I656" s="13" t="s">
        <v>2025</v>
      </c>
      <c r="J656" s="13"/>
      <c r="K656" s="13"/>
      <c r="L656" s="13"/>
      <c r="M656" s="13"/>
      <c r="N65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57" spans="1:15" ht="15" customHeight="1" x14ac:dyDescent="0.25">
      <c r="A657">
        <v>643</v>
      </c>
      <c r="B657" s="9">
        <v>42466</v>
      </c>
      <c r="C657" t="s">
        <v>326</v>
      </c>
      <c r="D657" t="s">
        <v>948</v>
      </c>
      <c r="E657" s="20">
        <v>45293100</v>
      </c>
      <c r="F657" s="7" t="s">
        <v>958</v>
      </c>
      <c r="G657" t="s">
        <v>959</v>
      </c>
      <c r="H657" t="s">
        <v>960</v>
      </c>
      <c r="I657" s="13" t="s">
        <v>2025</v>
      </c>
      <c r="J657" s="13" t="s">
        <v>2025</v>
      </c>
      <c r="K657" s="13" t="s">
        <v>2025</v>
      </c>
      <c r="L657" s="13" t="s">
        <v>2025</v>
      </c>
      <c r="M657" s="13" t="s">
        <v>2025</v>
      </c>
      <c r="N65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57" t="s">
        <v>3150</v>
      </c>
    </row>
    <row r="658" spans="1:15" ht="15" customHeight="1" x14ac:dyDescent="0.25">
      <c r="A658">
        <v>644</v>
      </c>
      <c r="B658" s="9">
        <v>42466</v>
      </c>
      <c r="C658" t="s">
        <v>326</v>
      </c>
      <c r="D658" t="s">
        <v>948</v>
      </c>
      <c r="E658" s="20">
        <v>41681081</v>
      </c>
      <c r="F658" s="7" t="s">
        <v>961</v>
      </c>
      <c r="G658" t="s">
        <v>962</v>
      </c>
      <c r="H658" t="s">
        <v>963</v>
      </c>
      <c r="I658" s="13" t="s">
        <v>2025</v>
      </c>
      <c r="J658" s="13" t="s">
        <v>2025</v>
      </c>
      <c r="K658" s="13"/>
      <c r="L658" s="13"/>
      <c r="M658" s="13"/>
      <c r="N65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59" spans="1:15" ht="15" customHeight="1" x14ac:dyDescent="0.25">
      <c r="A659">
        <v>645</v>
      </c>
      <c r="B659" s="9">
        <v>42466</v>
      </c>
      <c r="C659" t="s">
        <v>326</v>
      </c>
      <c r="D659" t="s">
        <v>948</v>
      </c>
      <c r="E659" s="20">
        <v>44596295</v>
      </c>
      <c r="F659" s="7" t="s">
        <v>365</v>
      </c>
      <c r="G659" t="s">
        <v>964</v>
      </c>
      <c r="H659" t="s">
        <v>965</v>
      </c>
      <c r="I659" s="13" t="s">
        <v>2025</v>
      </c>
      <c r="J659" s="13" t="s">
        <v>2025</v>
      </c>
      <c r="K659" s="13" t="s">
        <v>2025</v>
      </c>
      <c r="L659" s="13" t="s">
        <v>2025</v>
      </c>
      <c r="M659" s="13" t="s">
        <v>2025</v>
      </c>
      <c r="N65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59" t="s">
        <v>3150</v>
      </c>
    </row>
    <row r="660" spans="1:15" ht="15" customHeight="1" x14ac:dyDescent="0.25">
      <c r="A660">
        <v>646</v>
      </c>
      <c r="B660" s="9">
        <v>42466</v>
      </c>
      <c r="C660" t="s">
        <v>326</v>
      </c>
      <c r="D660" t="s">
        <v>948</v>
      </c>
      <c r="E660" s="20">
        <v>46124066</v>
      </c>
      <c r="F660" s="7" t="s">
        <v>613</v>
      </c>
      <c r="G660" t="s">
        <v>966</v>
      </c>
      <c r="H660" t="s">
        <v>967</v>
      </c>
      <c r="I660" s="13" t="s">
        <v>2025</v>
      </c>
      <c r="J660" s="13" t="s">
        <v>2025</v>
      </c>
      <c r="K660" s="13" t="s">
        <v>2025</v>
      </c>
      <c r="L660" s="13" t="s">
        <v>2025</v>
      </c>
      <c r="M660" s="13" t="s">
        <v>2025</v>
      </c>
      <c r="N66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60" t="s">
        <v>2564</v>
      </c>
    </row>
    <row r="661" spans="1:15" ht="15" customHeight="1" x14ac:dyDescent="0.25">
      <c r="A661">
        <v>647</v>
      </c>
      <c r="B661" s="9">
        <v>42466</v>
      </c>
      <c r="C661" t="s">
        <v>326</v>
      </c>
      <c r="D661" t="s">
        <v>948</v>
      </c>
      <c r="E661" s="20">
        <v>45111521</v>
      </c>
      <c r="F661" s="7" t="s">
        <v>968</v>
      </c>
      <c r="G661" t="s">
        <v>969</v>
      </c>
      <c r="H661" t="s">
        <v>970</v>
      </c>
      <c r="I661" s="13" t="s">
        <v>2025</v>
      </c>
      <c r="J661" s="13"/>
      <c r="K661" s="13"/>
      <c r="L661" s="13"/>
      <c r="M661" s="13"/>
      <c r="N66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661" s="36" t="s">
        <v>2568</v>
      </c>
    </row>
    <row r="662" spans="1:15" ht="15" customHeight="1" x14ac:dyDescent="0.25">
      <c r="A662">
        <v>648</v>
      </c>
      <c r="B662" s="9">
        <v>42466</v>
      </c>
      <c r="C662" t="s">
        <v>326</v>
      </c>
      <c r="D662" t="s">
        <v>16</v>
      </c>
      <c r="E662" s="20">
        <v>20063505</v>
      </c>
      <c r="F662" s="7" t="s">
        <v>831</v>
      </c>
      <c r="G662" t="s">
        <v>458</v>
      </c>
      <c r="H662" t="s">
        <v>971</v>
      </c>
      <c r="I662" s="13" t="s">
        <v>2025</v>
      </c>
      <c r="J662" s="13" t="s">
        <v>2025</v>
      </c>
      <c r="K662" s="13"/>
      <c r="L662" s="13"/>
      <c r="M662" s="13"/>
      <c r="N66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63" spans="1:15" ht="15" customHeight="1" x14ac:dyDescent="0.25">
      <c r="A663">
        <v>649</v>
      </c>
      <c r="B663" s="9">
        <v>42466</v>
      </c>
      <c r="C663" t="s">
        <v>326</v>
      </c>
      <c r="D663" t="s">
        <v>17</v>
      </c>
      <c r="E663" s="20">
        <v>70019577</v>
      </c>
      <c r="F663" s="7" t="s">
        <v>972</v>
      </c>
      <c r="G663" t="s">
        <v>973</v>
      </c>
      <c r="H663" t="s">
        <v>974</v>
      </c>
      <c r="I663" s="13" t="s">
        <v>2025</v>
      </c>
      <c r="J663" s="13" t="s">
        <v>2025</v>
      </c>
      <c r="K663" s="13"/>
      <c r="L663" s="13"/>
      <c r="M663" s="13"/>
      <c r="N66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64" spans="1:15" ht="15" customHeight="1" x14ac:dyDescent="0.25">
      <c r="A664">
        <v>650</v>
      </c>
      <c r="B664" s="9">
        <v>42466</v>
      </c>
      <c r="C664" t="s">
        <v>326</v>
      </c>
      <c r="D664" t="s">
        <v>17</v>
      </c>
      <c r="E664" s="20">
        <v>44150837</v>
      </c>
      <c r="F664" s="7" t="s">
        <v>698</v>
      </c>
      <c r="G664" t="s">
        <v>975</v>
      </c>
      <c r="H664" t="s">
        <v>976</v>
      </c>
      <c r="I664" s="13" t="s">
        <v>2025</v>
      </c>
      <c r="J664" s="13" t="s">
        <v>2025</v>
      </c>
      <c r="K664" s="13"/>
      <c r="L664" s="13"/>
      <c r="M664" s="13"/>
      <c r="N66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65" spans="1:15" ht="15" customHeight="1" x14ac:dyDescent="0.25">
      <c r="A665">
        <v>651</v>
      </c>
      <c r="B665" s="9">
        <v>42466</v>
      </c>
      <c r="C665" t="s">
        <v>326</v>
      </c>
      <c r="D665" t="s">
        <v>17</v>
      </c>
      <c r="E665" s="20">
        <v>72785159</v>
      </c>
      <c r="F665" s="7" t="s">
        <v>479</v>
      </c>
      <c r="G665" t="s">
        <v>977</v>
      </c>
      <c r="H665" t="s">
        <v>978</v>
      </c>
      <c r="I665" s="13" t="s">
        <v>2025</v>
      </c>
      <c r="J665" s="13"/>
      <c r="K665" s="13"/>
      <c r="L665" s="13"/>
      <c r="M665" s="13"/>
      <c r="N66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66" spans="1:15" ht="15" customHeight="1" x14ac:dyDescent="0.25">
      <c r="A666">
        <v>652</v>
      </c>
      <c r="B666" s="9">
        <v>42466</v>
      </c>
      <c r="C666" t="s">
        <v>326</v>
      </c>
      <c r="D666" t="s">
        <v>18</v>
      </c>
      <c r="E666" s="20">
        <v>42046617</v>
      </c>
      <c r="F666" s="7" t="s">
        <v>979</v>
      </c>
      <c r="G666" t="s">
        <v>816</v>
      </c>
      <c r="H666" t="s">
        <v>980</v>
      </c>
      <c r="I666" s="13" t="s">
        <v>2025</v>
      </c>
      <c r="J666" s="13" t="s">
        <v>2025</v>
      </c>
      <c r="K666" s="13" t="s">
        <v>2025</v>
      </c>
      <c r="L666" s="13" t="s">
        <v>2025</v>
      </c>
      <c r="M666" s="13" t="s">
        <v>2025</v>
      </c>
      <c r="N66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66" t="s">
        <v>2564</v>
      </c>
    </row>
    <row r="667" spans="1:15" ht="15" customHeight="1" x14ac:dyDescent="0.25">
      <c r="A667">
        <v>653</v>
      </c>
      <c r="B667" s="9">
        <v>42466</v>
      </c>
      <c r="C667" t="s">
        <v>326</v>
      </c>
      <c r="D667" t="s">
        <v>2152</v>
      </c>
      <c r="E667" s="20">
        <v>41221171</v>
      </c>
      <c r="F667" s="7" t="s">
        <v>981</v>
      </c>
      <c r="G667" t="s">
        <v>635</v>
      </c>
      <c r="H667" t="s">
        <v>982</v>
      </c>
      <c r="I667" s="13" t="s">
        <v>2025</v>
      </c>
      <c r="J667" s="13" t="s">
        <v>2025</v>
      </c>
      <c r="K667" s="13" t="s">
        <v>2025</v>
      </c>
      <c r="L667" s="13" t="s">
        <v>2026</v>
      </c>
      <c r="M667" s="13" t="s">
        <v>2025</v>
      </c>
      <c r="N66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68" spans="1:15" ht="15" customHeight="1" x14ac:dyDescent="0.25">
      <c r="A668">
        <v>654</v>
      </c>
      <c r="B668" s="9">
        <v>42466</v>
      </c>
      <c r="C668" t="s">
        <v>326</v>
      </c>
      <c r="D668" t="s">
        <v>1942</v>
      </c>
      <c r="E668" s="20">
        <v>73114630</v>
      </c>
      <c r="F668" s="7" t="s">
        <v>434</v>
      </c>
      <c r="G668" t="s">
        <v>524</v>
      </c>
      <c r="H668" t="s">
        <v>983</v>
      </c>
      <c r="I668" s="13" t="s">
        <v>2025</v>
      </c>
      <c r="J668" s="13" t="s">
        <v>2025</v>
      </c>
      <c r="K668" s="13" t="s">
        <v>2025</v>
      </c>
      <c r="L668" s="13" t="s">
        <v>2025</v>
      </c>
      <c r="M668" s="13" t="s">
        <v>2025</v>
      </c>
      <c r="N66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68" t="s">
        <v>3151</v>
      </c>
    </row>
    <row r="669" spans="1:15" ht="15" customHeight="1" x14ac:dyDescent="0.25">
      <c r="A669">
        <v>655</v>
      </c>
      <c r="B669" s="9">
        <v>42466</v>
      </c>
      <c r="C669" t="s">
        <v>326</v>
      </c>
      <c r="D669" t="s">
        <v>1942</v>
      </c>
      <c r="E669" s="20">
        <v>46049990</v>
      </c>
      <c r="F669" s="7" t="s">
        <v>984</v>
      </c>
      <c r="G669" t="s">
        <v>985</v>
      </c>
      <c r="H669" t="s">
        <v>986</v>
      </c>
      <c r="I669" s="13" t="s">
        <v>2025</v>
      </c>
      <c r="J669" s="13" t="s">
        <v>2025</v>
      </c>
      <c r="K669" s="13" t="s">
        <v>2025</v>
      </c>
      <c r="L669" s="13" t="s">
        <v>2025</v>
      </c>
      <c r="M669" s="13" t="s">
        <v>2025</v>
      </c>
      <c r="N66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69" t="s">
        <v>3152</v>
      </c>
    </row>
    <row r="670" spans="1:15" ht="15" customHeight="1" x14ac:dyDescent="0.25">
      <c r="A670">
        <v>656</v>
      </c>
      <c r="B670" s="9">
        <v>42466</v>
      </c>
      <c r="C670" t="s">
        <v>326</v>
      </c>
      <c r="D670" t="s">
        <v>1942</v>
      </c>
      <c r="E670" s="20">
        <v>72172017</v>
      </c>
      <c r="F670" s="7" t="s">
        <v>812</v>
      </c>
      <c r="G670" t="s">
        <v>987</v>
      </c>
      <c r="H670" t="s">
        <v>988</v>
      </c>
      <c r="I670" s="13" t="s">
        <v>2025</v>
      </c>
      <c r="J670" s="13"/>
      <c r="K670" s="13" t="s">
        <v>2025</v>
      </c>
      <c r="L670" s="13" t="s">
        <v>2025</v>
      </c>
      <c r="M670" s="13" t="s">
        <v>2025</v>
      </c>
      <c r="N67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71" spans="1:15" ht="15" customHeight="1" x14ac:dyDescent="0.25">
      <c r="A671">
        <v>657</v>
      </c>
      <c r="B671" s="9">
        <v>42466</v>
      </c>
      <c r="C671" t="s">
        <v>326</v>
      </c>
      <c r="D671" t="s">
        <v>1942</v>
      </c>
      <c r="E671" s="20">
        <v>70692333</v>
      </c>
      <c r="F671" s="7" t="s">
        <v>989</v>
      </c>
      <c r="G671" t="s">
        <v>990</v>
      </c>
      <c r="H671" t="s">
        <v>991</v>
      </c>
      <c r="I671" s="13" t="s">
        <v>2025</v>
      </c>
      <c r="J671" s="13"/>
      <c r="K671" s="13" t="s">
        <v>2025</v>
      </c>
      <c r="L671" s="13" t="s">
        <v>2025</v>
      </c>
      <c r="M671" s="13" t="s">
        <v>2025</v>
      </c>
      <c r="N67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72" spans="1:15" ht="15" customHeight="1" x14ac:dyDescent="0.25">
      <c r="A672">
        <v>658</v>
      </c>
      <c r="B672" s="9">
        <v>42466</v>
      </c>
      <c r="C672" t="s">
        <v>326</v>
      </c>
      <c r="D672" t="s">
        <v>1942</v>
      </c>
      <c r="E672" s="20">
        <v>72207826</v>
      </c>
      <c r="F672" s="7" t="s">
        <v>716</v>
      </c>
      <c r="G672" t="s">
        <v>992</v>
      </c>
      <c r="H672" t="s">
        <v>993</v>
      </c>
      <c r="I672" s="13" t="s">
        <v>2025</v>
      </c>
      <c r="J672" s="13" t="s">
        <v>2025</v>
      </c>
      <c r="K672" s="13" t="s">
        <v>2025</v>
      </c>
      <c r="L672" s="13" t="s">
        <v>2025</v>
      </c>
      <c r="M672" s="13" t="s">
        <v>2025</v>
      </c>
      <c r="N67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72" t="s">
        <v>3150</v>
      </c>
    </row>
    <row r="673" spans="1:15" ht="15" customHeight="1" x14ac:dyDescent="0.25">
      <c r="A673">
        <v>659</v>
      </c>
      <c r="B673" s="9">
        <v>42466</v>
      </c>
      <c r="C673" t="s">
        <v>326</v>
      </c>
      <c r="D673" t="s">
        <v>1942</v>
      </c>
      <c r="E673" s="20">
        <v>47032362</v>
      </c>
      <c r="F673" s="7" t="s">
        <v>994</v>
      </c>
      <c r="G673" t="s">
        <v>995</v>
      </c>
      <c r="H673" t="s">
        <v>996</v>
      </c>
      <c r="I673" s="13" t="s">
        <v>2025</v>
      </c>
      <c r="J673" s="13" t="s">
        <v>2025</v>
      </c>
      <c r="K673" s="13" t="s">
        <v>2025</v>
      </c>
      <c r="L673" s="13" t="s">
        <v>2025</v>
      </c>
      <c r="M673" s="13" t="s">
        <v>2025</v>
      </c>
      <c r="N67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73" t="s">
        <v>3150</v>
      </c>
    </row>
    <row r="674" spans="1:15" ht="15" customHeight="1" x14ac:dyDescent="0.25">
      <c r="A674">
        <v>660</v>
      </c>
      <c r="B674" s="9">
        <v>42466</v>
      </c>
      <c r="C674" t="s">
        <v>326</v>
      </c>
      <c r="D674" t="s">
        <v>1942</v>
      </c>
      <c r="E674" s="20">
        <v>47364371</v>
      </c>
      <c r="F674" s="7" t="s">
        <v>997</v>
      </c>
      <c r="G674" t="s">
        <v>5</v>
      </c>
      <c r="H674" t="s">
        <v>998</v>
      </c>
      <c r="I674" s="13" t="s">
        <v>2025</v>
      </c>
      <c r="J674" s="13" t="s">
        <v>2025</v>
      </c>
      <c r="K674" s="13" t="s">
        <v>2025</v>
      </c>
      <c r="L674" s="13" t="s">
        <v>2025</v>
      </c>
      <c r="M674" s="13" t="s">
        <v>2025</v>
      </c>
      <c r="N67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74" t="s">
        <v>3150</v>
      </c>
    </row>
    <row r="675" spans="1:15" ht="15" customHeight="1" x14ac:dyDescent="0.25">
      <c r="A675">
        <v>661</v>
      </c>
      <c r="B675" s="9">
        <v>42466</v>
      </c>
      <c r="C675" t="s">
        <v>326</v>
      </c>
      <c r="D675" t="s">
        <v>1942</v>
      </c>
      <c r="E675" s="20">
        <v>44629740</v>
      </c>
      <c r="F675" s="7" t="s">
        <v>526</v>
      </c>
      <c r="G675" t="s">
        <v>999</v>
      </c>
      <c r="H675" t="s">
        <v>1000</v>
      </c>
      <c r="I675" s="13" t="s">
        <v>2025</v>
      </c>
      <c r="J675" s="13" t="s">
        <v>2025</v>
      </c>
      <c r="K675" s="13" t="s">
        <v>2025</v>
      </c>
      <c r="L675" s="13" t="s">
        <v>2025</v>
      </c>
      <c r="M675" s="13" t="s">
        <v>2025</v>
      </c>
      <c r="N67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75" t="s">
        <v>3151</v>
      </c>
    </row>
    <row r="676" spans="1:15" ht="15" customHeight="1" x14ac:dyDescent="0.25">
      <c r="A676">
        <v>662</v>
      </c>
      <c r="B676" s="9">
        <v>42466</v>
      </c>
      <c r="C676" t="s">
        <v>326</v>
      </c>
      <c r="D676" t="s">
        <v>1942</v>
      </c>
      <c r="E676" s="20">
        <v>73320307</v>
      </c>
      <c r="F676" s="7" t="s">
        <v>372</v>
      </c>
      <c r="G676" t="s">
        <v>1001</v>
      </c>
      <c r="H676" t="s">
        <v>1002</v>
      </c>
      <c r="I676" s="13" t="s">
        <v>2025</v>
      </c>
      <c r="J676" s="13" t="s">
        <v>2025</v>
      </c>
      <c r="K676" s="13" t="s">
        <v>2025</v>
      </c>
      <c r="L676" s="13" t="s">
        <v>2025</v>
      </c>
      <c r="M676" s="13" t="s">
        <v>2025</v>
      </c>
      <c r="N67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76" t="s">
        <v>3150</v>
      </c>
    </row>
    <row r="677" spans="1:15" ht="15" customHeight="1" x14ac:dyDescent="0.25">
      <c r="A677">
        <v>663</v>
      </c>
      <c r="B677" s="9">
        <v>42466</v>
      </c>
      <c r="C677" t="s">
        <v>326</v>
      </c>
      <c r="D677" t="s">
        <v>19</v>
      </c>
      <c r="E677" s="20">
        <v>44284101</v>
      </c>
      <c r="F677" s="7" t="s">
        <v>1003</v>
      </c>
      <c r="G677" t="s">
        <v>1004</v>
      </c>
      <c r="H677" t="s">
        <v>1005</v>
      </c>
      <c r="I677" s="13" t="s">
        <v>2025</v>
      </c>
      <c r="J677" s="13" t="s">
        <v>2025</v>
      </c>
      <c r="K677" s="13" t="s">
        <v>2025</v>
      </c>
      <c r="L677" s="13" t="s">
        <v>2025</v>
      </c>
      <c r="M677" s="13" t="s">
        <v>2025</v>
      </c>
      <c r="N67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77" t="s">
        <v>2564</v>
      </c>
    </row>
    <row r="678" spans="1:15" ht="15" customHeight="1" x14ac:dyDescent="0.25">
      <c r="A678">
        <v>664</v>
      </c>
      <c r="B678" s="9">
        <v>42466</v>
      </c>
      <c r="C678" t="s">
        <v>326</v>
      </c>
      <c r="D678" t="s">
        <v>19</v>
      </c>
      <c r="E678" s="20">
        <v>43039862</v>
      </c>
      <c r="F678" s="7" t="s">
        <v>1006</v>
      </c>
      <c r="G678" t="s">
        <v>1007</v>
      </c>
      <c r="H678" t="s">
        <v>1008</v>
      </c>
      <c r="I678" s="13" t="s">
        <v>2025</v>
      </c>
      <c r="J678" s="13"/>
      <c r="K678" s="13"/>
      <c r="L678" s="13"/>
      <c r="M678" s="13"/>
      <c r="N67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79" spans="1:15" ht="15" customHeight="1" x14ac:dyDescent="0.25">
      <c r="A679">
        <v>665</v>
      </c>
      <c r="B679" s="9">
        <v>42466</v>
      </c>
      <c r="C679" t="s">
        <v>326</v>
      </c>
      <c r="D679" t="s">
        <v>19</v>
      </c>
      <c r="E679" s="20">
        <v>41227956</v>
      </c>
      <c r="F679" s="7" t="s">
        <v>1009</v>
      </c>
      <c r="G679" t="s">
        <v>1010</v>
      </c>
      <c r="H679" t="s">
        <v>1011</v>
      </c>
      <c r="I679" s="13" t="s">
        <v>2025</v>
      </c>
      <c r="J679" s="13" t="s">
        <v>2025</v>
      </c>
      <c r="K679" s="13" t="s">
        <v>2025</v>
      </c>
      <c r="L679" s="13" t="s">
        <v>2025</v>
      </c>
      <c r="M679" s="13" t="s">
        <v>2025</v>
      </c>
      <c r="N67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680" spans="1:15" ht="15" customHeight="1" x14ac:dyDescent="0.25">
      <c r="A680">
        <v>666</v>
      </c>
      <c r="B680" s="9">
        <v>42466</v>
      </c>
      <c r="C680" t="s">
        <v>326</v>
      </c>
      <c r="D680" t="s">
        <v>19</v>
      </c>
      <c r="E680" s="20">
        <v>47197621</v>
      </c>
      <c r="F680" s="7" t="s">
        <v>407</v>
      </c>
      <c r="G680" t="s">
        <v>543</v>
      </c>
      <c r="H680" t="s">
        <v>1012</v>
      </c>
      <c r="I680" s="13" t="s">
        <v>2025</v>
      </c>
      <c r="J680" s="13" t="s">
        <v>2025</v>
      </c>
      <c r="K680" s="13"/>
      <c r="L680" s="13"/>
      <c r="M680" s="13"/>
      <c r="N68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81" spans="1:15" ht="15" customHeight="1" x14ac:dyDescent="0.25">
      <c r="A681">
        <v>667</v>
      </c>
      <c r="B681" s="9">
        <v>42466</v>
      </c>
      <c r="C681" t="s">
        <v>326</v>
      </c>
      <c r="D681" t="s">
        <v>19</v>
      </c>
      <c r="E681" s="20">
        <v>46614379</v>
      </c>
      <c r="F681" s="7" t="s">
        <v>1244</v>
      </c>
      <c r="G681" t="s">
        <v>969</v>
      </c>
      <c r="H681" t="s">
        <v>1013</v>
      </c>
      <c r="I681" s="13" t="s">
        <v>2025</v>
      </c>
      <c r="J681" s="13" t="s">
        <v>2025</v>
      </c>
      <c r="K681" s="13"/>
      <c r="L681" s="13"/>
      <c r="M681" s="13"/>
      <c r="N68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82" spans="1:15" ht="15" customHeight="1" x14ac:dyDescent="0.25">
      <c r="A682">
        <v>668</v>
      </c>
      <c r="B682" s="9">
        <v>42466</v>
      </c>
      <c r="C682" t="s">
        <v>326</v>
      </c>
      <c r="D682" t="s">
        <v>19</v>
      </c>
      <c r="E682" s="20">
        <v>41763443</v>
      </c>
      <c r="F682" s="7" t="s">
        <v>414</v>
      </c>
      <c r="G682" t="s">
        <v>1014</v>
      </c>
      <c r="H682" t="s">
        <v>1015</v>
      </c>
      <c r="I682" s="13" t="s">
        <v>2025</v>
      </c>
      <c r="J682" s="13"/>
      <c r="K682" s="13"/>
      <c r="L682" s="13"/>
      <c r="M682" s="13"/>
      <c r="N68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83" spans="1:15" ht="15" customHeight="1" x14ac:dyDescent="0.25">
      <c r="A683">
        <v>669</v>
      </c>
      <c r="B683" s="9">
        <v>42466</v>
      </c>
      <c r="C683" t="s">
        <v>326</v>
      </c>
      <c r="D683" t="s">
        <v>72</v>
      </c>
      <c r="E683" s="20">
        <v>48403478</v>
      </c>
      <c r="F683" s="7" t="s">
        <v>342</v>
      </c>
      <c r="G683" t="s">
        <v>529</v>
      </c>
      <c r="H683" t="s">
        <v>1016</v>
      </c>
      <c r="I683" s="13" t="s">
        <v>2025</v>
      </c>
      <c r="J683" s="13" t="s">
        <v>2025</v>
      </c>
      <c r="K683" s="13"/>
      <c r="L683" s="13"/>
      <c r="M683" s="13"/>
      <c r="N68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84" spans="1:15" ht="15" customHeight="1" x14ac:dyDescent="0.25">
      <c r="A684">
        <v>670</v>
      </c>
      <c r="B684" s="9">
        <v>42466</v>
      </c>
      <c r="C684" t="s">
        <v>326</v>
      </c>
      <c r="D684" t="s">
        <v>72</v>
      </c>
      <c r="E684" s="20">
        <v>70254883</v>
      </c>
      <c r="F684" s="7" t="s">
        <v>171</v>
      </c>
      <c r="G684" t="s">
        <v>895</v>
      </c>
      <c r="H684" t="s">
        <v>216</v>
      </c>
      <c r="I684" s="13" t="s">
        <v>2025</v>
      </c>
      <c r="J684" s="13" t="s">
        <v>2025</v>
      </c>
      <c r="K684" s="13"/>
      <c r="L684" s="13"/>
      <c r="M684" s="13"/>
      <c r="N68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85" spans="1:15" ht="15" customHeight="1" x14ac:dyDescent="0.25">
      <c r="A685">
        <v>671</v>
      </c>
      <c r="B685" s="9">
        <v>42466</v>
      </c>
      <c r="C685" t="s">
        <v>326</v>
      </c>
      <c r="D685" t="s">
        <v>72</v>
      </c>
      <c r="E685" s="20">
        <v>46665247</v>
      </c>
      <c r="F685" s="7" t="s">
        <v>1017</v>
      </c>
      <c r="G685" t="s">
        <v>1018</v>
      </c>
      <c r="H685" t="s">
        <v>1019</v>
      </c>
      <c r="I685" s="13" t="s">
        <v>2025</v>
      </c>
      <c r="J685" s="13" t="s">
        <v>2025</v>
      </c>
      <c r="K685" s="13"/>
      <c r="L685" s="13"/>
      <c r="M685" s="13"/>
      <c r="N68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86" spans="1:15" ht="15" customHeight="1" x14ac:dyDescent="0.25">
      <c r="A686">
        <v>672</v>
      </c>
      <c r="B686" s="9">
        <v>42466</v>
      </c>
      <c r="C686" t="s">
        <v>326</v>
      </c>
      <c r="D686" t="s">
        <v>72</v>
      </c>
      <c r="E686" s="20">
        <v>72762995</v>
      </c>
      <c r="F686" s="7" t="s">
        <v>1020</v>
      </c>
      <c r="G686" t="s">
        <v>563</v>
      </c>
      <c r="H686" t="s">
        <v>1021</v>
      </c>
      <c r="I686" s="13" t="s">
        <v>2025</v>
      </c>
      <c r="J686" s="13" t="s">
        <v>2025</v>
      </c>
      <c r="K686" s="13" t="s">
        <v>2025</v>
      </c>
      <c r="L686" s="13" t="s">
        <v>2025</v>
      </c>
      <c r="M686" s="13" t="s">
        <v>2025</v>
      </c>
      <c r="N68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86" s="13" t="s">
        <v>2259</v>
      </c>
    </row>
    <row r="687" spans="1:15" ht="15" customHeight="1" x14ac:dyDescent="0.25">
      <c r="A687">
        <v>673</v>
      </c>
      <c r="B687" s="9">
        <v>42466</v>
      </c>
      <c r="C687" t="s">
        <v>326</v>
      </c>
      <c r="D687" t="s">
        <v>53</v>
      </c>
      <c r="E687" s="20">
        <v>45727084</v>
      </c>
      <c r="F687" s="7" t="s">
        <v>166</v>
      </c>
      <c r="G687" t="s">
        <v>529</v>
      </c>
      <c r="H687" t="s">
        <v>1022</v>
      </c>
      <c r="I687" s="13" t="s">
        <v>2025</v>
      </c>
      <c r="J687" s="13" t="s">
        <v>2025</v>
      </c>
      <c r="K687" s="13" t="s">
        <v>2025</v>
      </c>
      <c r="L687" s="13" t="s">
        <v>2025</v>
      </c>
      <c r="M687" s="13" t="s">
        <v>2025</v>
      </c>
      <c r="N68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87" t="s">
        <v>2564</v>
      </c>
    </row>
    <row r="688" spans="1:15" ht="15" customHeight="1" x14ac:dyDescent="0.25">
      <c r="A688">
        <v>674</v>
      </c>
      <c r="B688" s="9">
        <v>42466</v>
      </c>
      <c r="C688" t="s">
        <v>326</v>
      </c>
      <c r="D688" t="s">
        <v>53</v>
      </c>
      <c r="E688" s="20">
        <v>46168900</v>
      </c>
      <c r="F688" s="7" t="s">
        <v>727</v>
      </c>
      <c r="G688" t="s">
        <v>177</v>
      </c>
      <c r="H688" t="s">
        <v>1023</v>
      </c>
      <c r="I688" s="13" t="s">
        <v>2025</v>
      </c>
      <c r="J688" s="13"/>
      <c r="K688" s="13" t="s">
        <v>2025</v>
      </c>
      <c r="L688" s="13" t="s">
        <v>2026</v>
      </c>
      <c r="M688" s="13" t="s">
        <v>2025</v>
      </c>
      <c r="N68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89" spans="1:15" ht="15" customHeight="1" x14ac:dyDescent="0.25">
      <c r="A689">
        <v>675</v>
      </c>
      <c r="B689" s="9">
        <v>42466</v>
      </c>
      <c r="C689" t="s">
        <v>326</v>
      </c>
      <c r="D689" t="s">
        <v>53</v>
      </c>
      <c r="E689" s="20">
        <v>71234931</v>
      </c>
      <c r="F689" s="7" t="s">
        <v>727</v>
      </c>
      <c r="G689" t="s">
        <v>370</v>
      </c>
      <c r="H689" t="s">
        <v>1024</v>
      </c>
      <c r="I689" s="13" t="s">
        <v>2025</v>
      </c>
      <c r="J689" s="13" t="s">
        <v>2025</v>
      </c>
      <c r="K689" s="13" t="s">
        <v>2025</v>
      </c>
      <c r="L689" s="13" t="s">
        <v>2025</v>
      </c>
      <c r="M689" s="13" t="s">
        <v>2025</v>
      </c>
      <c r="N68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690" spans="1:15" ht="15" customHeight="1" x14ac:dyDescent="0.25">
      <c r="A690">
        <v>676</v>
      </c>
      <c r="B690" s="9">
        <v>42466</v>
      </c>
      <c r="C690" t="s">
        <v>326</v>
      </c>
      <c r="D690" t="s">
        <v>53</v>
      </c>
      <c r="E690" s="20">
        <v>47193653</v>
      </c>
      <c r="F690" s="7" t="s">
        <v>1025</v>
      </c>
      <c r="G690" t="s">
        <v>418</v>
      </c>
      <c r="H690" t="s">
        <v>1026</v>
      </c>
      <c r="I690" s="13" t="s">
        <v>2025</v>
      </c>
      <c r="J690" s="13" t="s">
        <v>2025</v>
      </c>
      <c r="K690" s="13" t="s">
        <v>2025</v>
      </c>
      <c r="L690" s="13" t="s">
        <v>2025</v>
      </c>
      <c r="M690" s="13" t="s">
        <v>2025</v>
      </c>
      <c r="N69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90" t="s">
        <v>2564</v>
      </c>
    </row>
    <row r="691" spans="1:15" ht="15" customHeight="1" x14ac:dyDescent="0.25">
      <c r="A691">
        <v>677</v>
      </c>
      <c r="B691" s="9">
        <v>42466</v>
      </c>
      <c r="C691" t="s">
        <v>326</v>
      </c>
      <c r="D691" t="s">
        <v>53</v>
      </c>
      <c r="E691" s="20">
        <v>44436125</v>
      </c>
      <c r="F691" s="7" t="s">
        <v>370</v>
      </c>
      <c r="G691" t="s">
        <v>1027</v>
      </c>
      <c r="H691" t="s">
        <v>1028</v>
      </c>
      <c r="I691" s="13" t="s">
        <v>2025</v>
      </c>
      <c r="J691" s="13"/>
      <c r="K691" s="13" t="s">
        <v>2025</v>
      </c>
      <c r="L691" s="13" t="s">
        <v>2025</v>
      </c>
      <c r="M691" s="13"/>
      <c r="N69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92" spans="1:15" ht="15" customHeight="1" x14ac:dyDescent="0.25">
      <c r="A692">
        <v>678</v>
      </c>
      <c r="B692" s="9">
        <v>42466</v>
      </c>
      <c r="C692" t="s">
        <v>326</v>
      </c>
      <c r="D692" t="s">
        <v>53</v>
      </c>
      <c r="E692" s="20">
        <v>41621993</v>
      </c>
      <c r="F692" s="7" t="s">
        <v>509</v>
      </c>
      <c r="G692" t="s">
        <v>173</v>
      </c>
      <c r="H692" t="s">
        <v>1029</v>
      </c>
      <c r="I692" s="13" t="s">
        <v>2025</v>
      </c>
      <c r="J692" s="13" t="s">
        <v>2025</v>
      </c>
      <c r="K692" s="13" t="s">
        <v>2025</v>
      </c>
      <c r="L692" s="13" t="s">
        <v>2025</v>
      </c>
      <c r="M692" s="13" t="s">
        <v>2025</v>
      </c>
      <c r="N69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693" spans="1:15" ht="15" customHeight="1" x14ac:dyDescent="0.25">
      <c r="A693">
        <v>679</v>
      </c>
      <c r="B693" s="9">
        <v>42466</v>
      </c>
      <c r="C693" t="s">
        <v>326</v>
      </c>
      <c r="D693" t="s">
        <v>53</v>
      </c>
      <c r="E693" s="20">
        <v>42060350</v>
      </c>
      <c r="F693" s="7" t="s">
        <v>511</v>
      </c>
      <c r="G693" t="s">
        <v>1030</v>
      </c>
      <c r="H693" t="s">
        <v>1031</v>
      </c>
      <c r="I693" s="13" t="s">
        <v>2025</v>
      </c>
      <c r="J693" s="13" t="s">
        <v>2025</v>
      </c>
      <c r="K693" s="13" t="s">
        <v>2025</v>
      </c>
      <c r="L693" s="13" t="s">
        <v>2025</v>
      </c>
      <c r="M693" s="13" t="s">
        <v>2025</v>
      </c>
      <c r="N69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93" t="s">
        <v>2565</v>
      </c>
    </row>
    <row r="694" spans="1:15" ht="15" customHeight="1" x14ac:dyDescent="0.25">
      <c r="A694">
        <v>680</v>
      </c>
      <c r="B694" s="9">
        <v>42466</v>
      </c>
      <c r="C694" t="s">
        <v>326</v>
      </c>
      <c r="D694" t="s">
        <v>53</v>
      </c>
      <c r="E694" s="20">
        <v>47162175</v>
      </c>
      <c r="F694" s="7" t="s">
        <v>529</v>
      </c>
      <c r="G694" t="s">
        <v>1032</v>
      </c>
      <c r="H694" t="s">
        <v>1033</v>
      </c>
      <c r="I694" s="13" t="s">
        <v>2025</v>
      </c>
      <c r="J694" s="13" t="s">
        <v>2025</v>
      </c>
      <c r="K694" s="13" t="s">
        <v>2025</v>
      </c>
      <c r="L694" s="13" t="s">
        <v>2025</v>
      </c>
      <c r="M694" s="13" t="s">
        <v>2025</v>
      </c>
      <c r="N69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695" spans="1:15" ht="15" customHeight="1" x14ac:dyDescent="0.25">
      <c r="A695">
        <v>681</v>
      </c>
      <c r="B695" s="9">
        <v>42466</v>
      </c>
      <c r="C695" t="s">
        <v>326</v>
      </c>
      <c r="D695" t="s">
        <v>53</v>
      </c>
      <c r="E695" s="20">
        <v>40779467</v>
      </c>
      <c r="F695" s="7" t="s">
        <v>340</v>
      </c>
      <c r="G695" t="s">
        <v>1034</v>
      </c>
      <c r="H695" t="s">
        <v>1035</v>
      </c>
      <c r="I695" s="13" t="s">
        <v>2025</v>
      </c>
      <c r="J695" s="13" t="s">
        <v>2025</v>
      </c>
      <c r="K695" s="13" t="s">
        <v>2025</v>
      </c>
      <c r="L695" s="13" t="s">
        <v>2025</v>
      </c>
      <c r="M695" s="13" t="s">
        <v>2025</v>
      </c>
      <c r="N69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95" t="s">
        <v>3152</v>
      </c>
    </row>
    <row r="696" spans="1:15" ht="15" customHeight="1" x14ac:dyDescent="0.25">
      <c r="A696">
        <v>682</v>
      </c>
      <c r="B696" s="9">
        <v>42466</v>
      </c>
      <c r="C696" t="s">
        <v>326</v>
      </c>
      <c r="D696" t="s">
        <v>53</v>
      </c>
      <c r="E696" s="20">
        <v>41138634</v>
      </c>
      <c r="F696" s="7" t="s">
        <v>972</v>
      </c>
      <c r="G696" t="s">
        <v>1036</v>
      </c>
      <c r="H696" t="s">
        <v>757</v>
      </c>
      <c r="I696" s="13" t="s">
        <v>2025</v>
      </c>
      <c r="J696" s="13"/>
      <c r="K696" s="13"/>
      <c r="L696" s="13"/>
      <c r="M696" s="13"/>
      <c r="N69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97" spans="1:15" ht="15" customHeight="1" x14ac:dyDescent="0.25">
      <c r="A697">
        <v>683</v>
      </c>
      <c r="B697" s="9">
        <v>42466</v>
      </c>
      <c r="C697" t="s">
        <v>326</v>
      </c>
      <c r="D697" t="s">
        <v>53</v>
      </c>
      <c r="E697" s="20">
        <v>44407404</v>
      </c>
      <c r="F697" s="7" t="s">
        <v>1037</v>
      </c>
      <c r="G697" t="s">
        <v>1038</v>
      </c>
      <c r="H697" t="s">
        <v>1039</v>
      </c>
      <c r="I697" s="13" t="s">
        <v>2025</v>
      </c>
      <c r="J697" s="13" t="s">
        <v>2025</v>
      </c>
      <c r="K697" s="13" t="s">
        <v>2025</v>
      </c>
      <c r="L697" s="13" t="s">
        <v>2025</v>
      </c>
      <c r="M697" s="13" t="s">
        <v>2025</v>
      </c>
      <c r="N69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698" spans="1:15" ht="15" customHeight="1" x14ac:dyDescent="0.25">
      <c r="A698">
        <v>684</v>
      </c>
      <c r="B698" s="9">
        <v>42466</v>
      </c>
      <c r="C698" t="s">
        <v>326</v>
      </c>
      <c r="D698" t="s">
        <v>53</v>
      </c>
      <c r="E698" s="20">
        <v>40503942</v>
      </c>
      <c r="F698" s="7" t="s">
        <v>724</v>
      </c>
      <c r="G698" t="s">
        <v>902</v>
      </c>
      <c r="H698" t="s">
        <v>1040</v>
      </c>
      <c r="I698" s="13" t="s">
        <v>2025</v>
      </c>
      <c r="J698" s="13" t="s">
        <v>2025</v>
      </c>
      <c r="K698" s="13" t="s">
        <v>2025</v>
      </c>
      <c r="L698" s="13" t="s">
        <v>2026</v>
      </c>
      <c r="M698" s="13" t="s">
        <v>2025</v>
      </c>
      <c r="N69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699" spans="1:15" ht="15" customHeight="1" x14ac:dyDescent="0.25">
      <c r="A699">
        <v>685</v>
      </c>
      <c r="B699" s="9">
        <v>42466</v>
      </c>
      <c r="C699" t="s">
        <v>326</v>
      </c>
      <c r="D699" t="s">
        <v>53</v>
      </c>
      <c r="E699" s="20">
        <v>46877500</v>
      </c>
      <c r="F699" s="7" t="s">
        <v>1041</v>
      </c>
      <c r="G699" t="s">
        <v>1042</v>
      </c>
      <c r="H699" t="s">
        <v>1043</v>
      </c>
      <c r="I699" s="13" t="s">
        <v>2025</v>
      </c>
      <c r="J699" s="13" t="s">
        <v>2025</v>
      </c>
      <c r="K699" s="13" t="s">
        <v>2025</v>
      </c>
      <c r="L699" s="13" t="s">
        <v>2025</v>
      </c>
      <c r="M699" s="13" t="s">
        <v>2025</v>
      </c>
      <c r="N69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699" t="s">
        <v>2564</v>
      </c>
    </row>
    <row r="700" spans="1:15" ht="15" customHeight="1" x14ac:dyDescent="0.25">
      <c r="A700">
        <v>686</v>
      </c>
      <c r="B700" s="9">
        <v>42466</v>
      </c>
      <c r="C700" t="s">
        <v>326</v>
      </c>
      <c r="D700" t="s">
        <v>53</v>
      </c>
      <c r="E700" s="20">
        <v>41751259</v>
      </c>
      <c r="F700" s="7" t="s">
        <v>173</v>
      </c>
      <c r="G700" t="s">
        <v>458</v>
      </c>
      <c r="H700" t="s">
        <v>1044</v>
      </c>
      <c r="I700" s="13" t="s">
        <v>2025</v>
      </c>
      <c r="J700" s="13"/>
      <c r="K700" s="13"/>
      <c r="L700" s="13"/>
      <c r="M700" s="13"/>
      <c r="N70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701" spans="1:15" ht="15" customHeight="1" x14ac:dyDescent="0.25">
      <c r="A701">
        <v>687</v>
      </c>
      <c r="B701" s="9">
        <v>42466</v>
      </c>
      <c r="C701" t="s">
        <v>326</v>
      </c>
      <c r="D701" t="s">
        <v>53</v>
      </c>
      <c r="E701" s="20">
        <v>47644249</v>
      </c>
      <c r="F701" s="7" t="s">
        <v>1045</v>
      </c>
      <c r="G701" t="s">
        <v>406</v>
      </c>
      <c r="H701" t="s">
        <v>1046</v>
      </c>
      <c r="I701" s="13" t="s">
        <v>2025</v>
      </c>
      <c r="J701" s="13" t="s">
        <v>2025</v>
      </c>
      <c r="K701" s="13" t="s">
        <v>2025</v>
      </c>
      <c r="L701" s="13" t="s">
        <v>2025</v>
      </c>
      <c r="M701" s="13" t="s">
        <v>2025</v>
      </c>
      <c r="N70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01" t="s">
        <v>3150</v>
      </c>
    </row>
    <row r="702" spans="1:15" ht="15" customHeight="1" x14ac:dyDescent="0.25">
      <c r="A702">
        <v>688</v>
      </c>
      <c r="B702" s="9">
        <v>42466</v>
      </c>
      <c r="C702" t="s">
        <v>326</v>
      </c>
      <c r="D702" t="s">
        <v>53</v>
      </c>
      <c r="E702" s="21" t="s">
        <v>2031</v>
      </c>
      <c r="F702" s="7" t="s">
        <v>1047</v>
      </c>
      <c r="G702" t="s">
        <v>1048</v>
      </c>
      <c r="H702" t="s">
        <v>1049</v>
      </c>
      <c r="I702" s="13" t="s">
        <v>2025</v>
      </c>
      <c r="J702" s="13" t="s">
        <v>2025</v>
      </c>
      <c r="K702" s="13" t="s">
        <v>2026</v>
      </c>
      <c r="L702" s="13" t="s">
        <v>2026</v>
      </c>
      <c r="M702" s="13" t="s">
        <v>2025</v>
      </c>
      <c r="N70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702" s="36" t="s">
        <v>2568</v>
      </c>
    </row>
    <row r="703" spans="1:15" ht="15" customHeight="1" x14ac:dyDescent="0.25">
      <c r="A703">
        <v>689</v>
      </c>
      <c r="B703" s="9">
        <v>42466</v>
      </c>
      <c r="C703" t="s">
        <v>326</v>
      </c>
      <c r="D703" t="s">
        <v>53</v>
      </c>
      <c r="E703" s="20">
        <v>73811480</v>
      </c>
      <c r="F703" s="7" t="s">
        <v>598</v>
      </c>
      <c r="G703" t="s">
        <v>766</v>
      </c>
      <c r="H703" t="s">
        <v>1050</v>
      </c>
      <c r="I703" s="13" t="s">
        <v>2025</v>
      </c>
      <c r="J703" s="13" t="s">
        <v>2025</v>
      </c>
      <c r="K703" s="13" t="s">
        <v>2025</v>
      </c>
      <c r="L703" s="13" t="s">
        <v>2025</v>
      </c>
      <c r="M703" s="13" t="s">
        <v>2025</v>
      </c>
      <c r="N70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03" t="s">
        <v>2564</v>
      </c>
    </row>
    <row r="704" spans="1:15" ht="15" customHeight="1" x14ac:dyDescent="0.25">
      <c r="A704">
        <v>690</v>
      </c>
      <c r="B704" s="9">
        <v>42466</v>
      </c>
      <c r="C704" t="s">
        <v>326</v>
      </c>
      <c r="D704" t="s">
        <v>2120</v>
      </c>
      <c r="E704" s="20">
        <v>46008216</v>
      </c>
      <c r="F704" s="7" t="s">
        <v>383</v>
      </c>
      <c r="G704" t="s">
        <v>1051</v>
      </c>
      <c r="H704" t="s">
        <v>1052</v>
      </c>
      <c r="I704" s="13" t="s">
        <v>2025</v>
      </c>
      <c r="J704" s="13"/>
      <c r="K704" s="13" t="s">
        <v>2025</v>
      </c>
      <c r="L704" s="13" t="s">
        <v>2025</v>
      </c>
      <c r="M704" s="13" t="s">
        <v>2025</v>
      </c>
      <c r="N70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705" spans="1:15" ht="15" customHeight="1" x14ac:dyDescent="0.25">
      <c r="A705">
        <v>691</v>
      </c>
      <c r="B705" s="9">
        <v>42466</v>
      </c>
      <c r="C705" t="s">
        <v>326</v>
      </c>
      <c r="D705" t="s">
        <v>2120</v>
      </c>
      <c r="E705" s="20">
        <v>23270745</v>
      </c>
      <c r="F705" s="7" t="s">
        <v>407</v>
      </c>
      <c r="G705" t="s">
        <v>598</v>
      </c>
      <c r="H705" t="s">
        <v>1053</v>
      </c>
      <c r="I705" s="13" t="s">
        <v>2025</v>
      </c>
      <c r="J705" s="13"/>
      <c r="K705" s="13"/>
      <c r="L705" s="13"/>
      <c r="M705" s="13"/>
      <c r="N70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706" spans="1:15" ht="15" customHeight="1" x14ac:dyDescent="0.25">
      <c r="A706">
        <v>692</v>
      </c>
      <c r="B706" s="9">
        <v>42466</v>
      </c>
      <c r="C706" t="s">
        <v>326</v>
      </c>
      <c r="D706" t="s">
        <v>2120</v>
      </c>
      <c r="E706" s="20">
        <v>21289682</v>
      </c>
      <c r="F706" s="7" t="s">
        <v>1054</v>
      </c>
      <c r="G706" t="s">
        <v>635</v>
      </c>
      <c r="H706" t="s">
        <v>1055</v>
      </c>
      <c r="I706" s="13" t="s">
        <v>2025</v>
      </c>
      <c r="J706" s="13" t="s">
        <v>2025</v>
      </c>
      <c r="K706" s="13" t="s">
        <v>2025</v>
      </c>
      <c r="L706" s="13" t="s">
        <v>2025</v>
      </c>
      <c r="M706" s="13" t="s">
        <v>2025</v>
      </c>
      <c r="N70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06" t="s">
        <v>2564</v>
      </c>
    </row>
    <row r="707" spans="1:15" ht="15" customHeight="1" x14ac:dyDescent="0.25">
      <c r="A707">
        <v>693</v>
      </c>
      <c r="B707" s="9">
        <v>42466</v>
      </c>
      <c r="C707" t="s">
        <v>326</v>
      </c>
      <c r="D707" t="s">
        <v>2120</v>
      </c>
      <c r="E707" s="20">
        <v>46244348</v>
      </c>
      <c r="F707" s="7" t="s">
        <v>1056</v>
      </c>
      <c r="G707" t="s">
        <v>977</v>
      </c>
      <c r="H707" t="s">
        <v>1057</v>
      </c>
      <c r="I707" s="13" t="s">
        <v>2025</v>
      </c>
      <c r="J707" s="13"/>
      <c r="K707" s="13" t="s">
        <v>2025</v>
      </c>
      <c r="L707" s="13" t="s">
        <v>2025</v>
      </c>
      <c r="M707" s="13" t="s">
        <v>2025</v>
      </c>
      <c r="N70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708" spans="1:15" ht="15" customHeight="1" x14ac:dyDescent="0.25">
      <c r="A708">
        <v>694</v>
      </c>
      <c r="B708" s="9">
        <v>42466</v>
      </c>
      <c r="C708" t="s">
        <v>326</v>
      </c>
      <c r="D708" t="s">
        <v>2120</v>
      </c>
      <c r="E708" s="20">
        <v>45345382</v>
      </c>
      <c r="F708" s="7" t="s">
        <v>1058</v>
      </c>
      <c r="G708" t="s">
        <v>383</v>
      </c>
      <c r="H708" t="s">
        <v>1059</v>
      </c>
      <c r="I708" s="13" t="s">
        <v>2025</v>
      </c>
      <c r="J708" s="13" t="s">
        <v>2025</v>
      </c>
      <c r="K708" s="13"/>
      <c r="L708" s="13"/>
      <c r="M708" s="13"/>
      <c r="N70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709" spans="1:15" ht="15" customHeight="1" x14ac:dyDescent="0.25">
      <c r="A709">
        <v>695</v>
      </c>
      <c r="B709" s="9">
        <v>42466</v>
      </c>
      <c r="C709" t="s">
        <v>326</v>
      </c>
      <c r="D709" t="s">
        <v>1060</v>
      </c>
      <c r="E709" s="20">
        <v>45210894</v>
      </c>
      <c r="F709" s="7" t="s">
        <v>1061</v>
      </c>
      <c r="G709" t="s">
        <v>485</v>
      </c>
      <c r="H709" t="s">
        <v>1062</v>
      </c>
      <c r="I709" s="13" t="s">
        <v>2025</v>
      </c>
      <c r="J709" s="13" t="s">
        <v>2025</v>
      </c>
      <c r="K709" s="13" t="s">
        <v>2025</v>
      </c>
      <c r="L709" s="13" t="s">
        <v>2025</v>
      </c>
      <c r="M709" s="13" t="s">
        <v>2025</v>
      </c>
      <c r="N70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710" spans="1:15" ht="15" customHeight="1" x14ac:dyDescent="0.25">
      <c r="A710">
        <v>696</v>
      </c>
      <c r="B710" s="9">
        <v>42466</v>
      </c>
      <c r="C710" t="s">
        <v>326</v>
      </c>
      <c r="D710" t="s">
        <v>1060</v>
      </c>
      <c r="E710" s="20">
        <v>46538227</v>
      </c>
      <c r="F710" s="7" t="s">
        <v>1063</v>
      </c>
      <c r="G710" t="s">
        <v>466</v>
      </c>
      <c r="H710" t="s">
        <v>1064</v>
      </c>
      <c r="I710" s="13" t="s">
        <v>2025</v>
      </c>
      <c r="J710" s="13" t="s">
        <v>2025</v>
      </c>
      <c r="K710" s="13" t="s">
        <v>2025</v>
      </c>
      <c r="L710" s="13" t="s">
        <v>2025</v>
      </c>
      <c r="M710" s="13" t="s">
        <v>2025</v>
      </c>
      <c r="N71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711" spans="1:15" ht="15" customHeight="1" x14ac:dyDescent="0.25">
      <c r="A711">
        <v>697</v>
      </c>
      <c r="B711" s="9">
        <v>42466</v>
      </c>
      <c r="C711" t="s">
        <v>326</v>
      </c>
      <c r="D711" t="s">
        <v>1065</v>
      </c>
      <c r="E711" s="20">
        <v>70143358</v>
      </c>
      <c r="F711" s="7" t="s">
        <v>1066</v>
      </c>
      <c r="G711" t="s">
        <v>1067</v>
      </c>
      <c r="H711" t="s">
        <v>1068</v>
      </c>
      <c r="I711" s="13" t="s">
        <v>2025</v>
      </c>
      <c r="J711" s="13" t="s">
        <v>2025</v>
      </c>
      <c r="K711" s="13" t="s">
        <v>2025</v>
      </c>
      <c r="L711" s="13" t="s">
        <v>2025</v>
      </c>
      <c r="M711" s="13" t="s">
        <v>2025</v>
      </c>
      <c r="N71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11" t="s">
        <v>3150</v>
      </c>
    </row>
    <row r="712" spans="1:15" ht="15" customHeight="1" x14ac:dyDescent="0.25">
      <c r="A712">
        <v>698</v>
      </c>
      <c r="B712" s="9">
        <v>42466</v>
      </c>
      <c r="C712" t="s">
        <v>326</v>
      </c>
      <c r="D712" t="s">
        <v>1065</v>
      </c>
      <c r="E712" s="20">
        <v>46125350</v>
      </c>
      <c r="F712" s="7" t="s">
        <v>1069</v>
      </c>
      <c r="G712" t="s">
        <v>904</v>
      </c>
      <c r="H712" t="s">
        <v>1070</v>
      </c>
      <c r="I712" s="13" t="s">
        <v>2025</v>
      </c>
      <c r="J712" s="13"/>
      <c r="K712" s="13"/>
      <c r="L712" s="13"/>
      <c r="M712" s="13"/>
      <c r="N71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713" spans="1:15" ht="15" customHeight="1" x14ac:dyDescent="0.25">
      <c r="A713">
        <v>699</v>
      </c>
      <c r="B713" s="9">
        <v>42466</v>
      </c>
      <c r="C713" t="s">
        <v>326</v>
      </c>
      <c r="D713" t="s">
        <v>54</v>
      </c>
      <c r="E713" s="20">
        <v>40258335</v>
      </c>
      <c r="F713" s="7" t="s">
        <v>943</v>
      </c>
      <c r="G713" t="s">
        <v>812</v>
      </c>
      <c r="H713" t="s">
        <v>1071</v>
      </c>
      <c r="I713" s="13" t="s">
        <v>2025</v>
      </c>
      <c r="J713" s="13" t="s">
        <v>2025</v>
      </c>
      <c r="K713" s="13" t="s">
        <v>2025</v>
      </c>
      <c r="L713" s="13" t="s">
        <v>2025</v>
      </c>
      <c r="M713" s="13" t="s">
        <v>2025</v>
      </c>
      <c r="N71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13" t="s">
        <v>2192</v>
      </c>
    </row>
    <row r="714" spans="1:15" ht="15" customHeight="1" x14ac:dyDescent="0.25">
      <c r="A714">
        <v>700</v>
      </c>
      <c r="B714" s="9">
        <v>42466</v>
      </c>
      <c r="C714" t="s">
        <v>326</v>
      </c>
      <c r="D714" t="s">
        <v>54</v>
      </c>
      <c r="E714" s="20">
        <v>71005735</v>
      </c>
      <c r="F714" s="7" t="s">
        <v>1072</v>
      </c>
      <c r="G714" t="s">
        <v>1073</v>
      </c>
      <c r="H714" t="s">
        <v>1074</v>
      </c>
      <c r="I714" s="13" t="s">
        <v>2025</v>
      </c>
      <c r="J714" s="13" t="s">
        <v>2025</v>
      </c>
      <c r="K714" s="13" t="s">
        <v>2025</v>
      </c>
      <c r="L714" s="13" t="s">
        <v>2025</v>
      </c>
      <c r="M714" s="13" t="s">
        <v>2025</v>
      </c>
      <c r="N71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14" t="s">
        <v>2192</v>
      </c>
    </row>
    <row r="715" spans="1:15" ht="15" customHeight="1" x14ac:dyDescent="0.25">
      <c r="A715">
        <v>701</v>
      </c>
      <c r="B715" s="9">
        <v>42466</v>
      </c>
      <c r="C715" t="s">
        <v>326</v>
      </c>
      <c r="D715" t="s">
        <v>54</v>
      </c>
      <c r="E715" s="20">
        <v>42872654</v>
      </c>
      <c r="F715" s="7" t="s">
        <v>1075</v>
      </c>
      <c r="G715" t="s">
        <v>444</v>
      </c>
      <c r="H715" t="s">
        <v>1076</v>
      </c>
      <c r="I715" s="13" t="s">
        <v>2025</v>
      </c>
      <c r="J715" s="13" t="s">
        <v>2025</v>
      </c>
      <c r="K715" s="13" t="s">
        <v>2025</v>
      </c>
      <c r="L715" s="13" t="s">
        <v>2025</v>
      </c>
      <c r="M715" s="13" t="s">
        <v>2025</v>
      </c>
      <c r="N71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15" t="s">
        <v>2192</v>
      </c>
    </row>
    <row r="716" spans="1:15" ht="15" customHeight="1" x14ac:dyDescent="0.25">
      <c r="A716">
        <v>702</v>
      </c>
      <c r="B716" s="9">
        <v>42466</v>
      </c>
      <c r="C716" t="s">
        <v>326</v>
      </c>
      <c r="D716" t="s">
        <v>54</v>
      </c>
      <c r="E716" s="20">
        <v>45492234</v>
      </c>
      <c r="F716" s="7" t="s">
        <v>171</v>
      </c>
      <c r="G716" t="s">
        <v>1077</v>
      </c>
      <c r="H716" t="s">
        <v>1078</v>
      </c>
      <c r="I716" s="13" t="s">
        <v>2025</v>
      </c>
      <c r="J716" s="13" t="s">
        <v>2025</v>
      </c>
      <c r="K716" s="13" t="s">
        <v>2025</v>
      </c>
      <c r="L716" s="13" t="s">
        <v>2025</v>
      </c>
      <c r="M716" s="13" t="s">
        <v>2025</v>
      </c>
      <c r="N71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16" t="s">
        <v>2192</v>
      </c>
    </row>
    <row r="717" spans="1:15" ht="15" customHeight="1" x14ac:dyDescent="0.25">
      <c r="A717">
        <v>703</v>
      </c>
      <c r="B717" s="9">
        <v>42466</v>
      </c>
      <c r="C717" t="s">
        <v>326</v>
      </c>
      <c r="D717" t="s">
        <v>54</v>
      </c>
      <c r="E717" s="20">
        <v>43467786</v>
      </c>
      <c r="F717" s="7" t="s">
        <v>1079</v>
      </c>
      <c r="G717" t="s">
        <v>1080</v>
      </c>
      <c r="H717" t="s">
        <v>1081</v>
      </c>
      <c r="I717" s="13" t="s">
        <v>2025</v>
      </c>
      <c r="J717" s="13" t="s">
        <v>2025</v>
      </c>
      <c r="K717" s="13" t="s">
        <v>2025</v>
      </c>
      <c r="L717" s="13" t="s">
        <v>2025</v>
      </c>
      <c r="M717" s="13" t="s">
        <v>2025</v>
      </c>
      <c r="N71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17" t="s">
        <v>2192</v>
      </c>
    </row>
    <row r="718" spans="1:15" ht="15" customHeight="1" x14ac:dyDescent="0.25">
      <c r="A718">
        <v>704</v>
      </c>
      <c r="B718" s="9">
        <v>42466</v>
      </c>
      <c r="C718" t="s">
        <v>326</v>
      </c>
      <c r="D718" t="s">
        <v>54</v>
      </c>
      <c r="E718" s="20">
        <v>45203315</v>
      </c>
      <c r="F718" s="7" t="s">
        <v>378</v>
      </c>
      <c r="G718" t="s">
        <v>165</v>
      </c>
      <c r="H718" t="s">
        <v>1082</v>
      </c>
      <c r="I718" s="13" t="s">
        <v>2025</v>
      </c>
      <c r="J718" s="13" t="s">
        <v>2025</v>
      </c>
      <c r="K718" s="13" t="s">
        <v>2025</v>
      </c>
      <c r="L718" s="13" t="s">
        <v>2025</v>
      </c>
      <c r="M718" s="13" t="s">
        <v>2025</v>
      </c>
      <c r="N71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18" t="s">
        <v>2192</v>
      </c>
    </row>
    <row r="719" spans="1:15" ht="15" customHeight="1" x14ac:dyDescent="0.25">
      <c r="A719">
        <v>705</v>
      </c>
      <c r="B719" s="9">
        <v>42466</v>
      </c>
      <c r="C719" t="s">
        <v>326</v>
      </c>
      <c r="D719" t="s">
        <v>54</v>
      </c>
      <c r="E719" s="20">
        <v>43267491</v>
      </c>
      <c r="F719" s="7" t="s">
        <v>1083</v>
      </c>
      <c r="G719" t="s">
        <v>1084</v>
      </c>
      <c r="H719" t="s">
        <v>1085</v>
      </c>
      <c r="I719" s="13" t="s">
        <v>2025</v>
      </c>
      <c r="J719" s="13" t="s">
        <v>2025</v>
      </c>
      <c r="K719" s="13" t="s">
        <v>2025</v>
      </c>
      <c r="L719" s="13" t="s">
        <v>2025</v>
      </c>
      <c r="M719" s="13" t="s">
        <v>2025</v>
      </c>
      <c r="N71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19" t="s">
        <v>2192</v>
      </c>
    </row>
    <row r="720" spans="1:15" ht="15" customHeight="1" x14ac:dyDescent="0.25">
      <c r="A720">
        <v>706</v>
      </c>
      <c r="B720" s="9">
        <v>42466</v>
      </c>
      <c r="C720" t="s">
        <v>326</v>
      </c>
      <c r="D720" t="s">
        <v>54</v>
      </c>
      <c r="E720" s="20">
        <v>40049577</v>
      </c>
      <c r="F720" s="7" t="s">
        <v>1086</v>
      </c>
      <c r="G720" t="s">
        <v>529</v>
      </c>
      <c r="H720" t="s">
        <v>1087</v>
      </c>
      <c r="I720" s="13" t="s">
        <v>2025</v>
      </c>
      <c r="J720" s="13" t="s">
        <v>2025</v>
      </c>
      <c r="K720" s="13" t="s">
        <v>2025</v>
      </c>
      <c r="L720" s="13" t="s">
        <v>2025</v>
      </c>
      <c r="M720" s="13" t="s">
        <v>2025</v>
      </c>
      <c r="N72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20" t="s">
        <v>2192</v>
      </c>
    </row>
    <row r="721" spans="1:15" ht="15" customHeight="1" x14ac:dyDescent="0.25">
      <c r="A721">
        <v>707</v>
      </c>
      <c r="B721" s="9">
        <v>42466</v>
      </c>
      <c r="C721" t="s">
        <v>326</v>
      </c>
      <c r="D721" t="s">
        <v>54</v>
      </c>
      <c r="E721" s="20">
        <v>70664770</v>
      </c>
      <c r="F721" s="7" t="s">
        <v>1088</v>
      </c>
      <c r="G721" t="s">
        <v>920</v>
      </c>
      <c r="H721" t="s">
        <v>1089</v>
      </c>
      <c r="I721" s="13" t="s">
        <v>2025</v>
      </c>
      <c r="J721" s="13" t="s">
        <v>2025</v>
      </c>
      <c r="K721" s="13" t="s">
        <v>2025</v>
      </c>
      <c r="L721" s="13" t="s">
        <v>2025</v>
      </c>
      <c r="M721" s="13" t="s">
        <v>2025</v>
      </c>
      <c r="N72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21" t="s">
        <v>2192</v>
      </c>
    </row>
    <row r="722" spans="1:15" ht="15" customHeight="1" x14ac:dyDescent="0.25">
      <c r="A722">
        <v>708</v>
      </c>
      <c r="B722" s="9">
        <v>42466</v>
      </c>
      <c r="C722" t="s">
        <v>326</v>
      </c>
      <c r="D722" t="s">
        <v>54</v>
      </c>
      <c r="E722" s="20">
        <v>43059507</v>
      </c>
      <c r="F722" s="7" t="s">
        <v>521</v>
      </c>
      <c r="G722" t="s">
        <v>791</v>
      </c>
      <c r="H722" t="s">
        <v>1090</v>
      </c>
      <c r="I722" s="13" t="s">
        <v>2025</v>
      </c>
      <c r="J722" s="13" t="s">
        <v>2025</v>
      </c>
      <c r="K722" s="13" t="s">
        <v>2025</v>
      </c>
      <c r="L722" s="13" t="s">
        <v>2025</v>
      </c>
      <c r="M722" s="13" t="s">
        <v>2025</v>
      </c>
      <c r="N72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22" t="s">
        <v>2192</v>
      </c>
    </row>
    <row r="723" spans="1:15" ht="15" customHeight="1" x14ac:dyDescent="0.25">
      <c r="A723">
        <v>709</v>
      </c>
      <c r="B723" s="9">
        <v>42466</v>
      </c>
      <c r="C723" t="s">
        <v>326</v>
      </c>
      <c r="D723" t="s">
        <v>54</v>
      </c>
      <c r="E723" s="20">
        <v>45783047</v>
      </c>
      <c r="F723" s="7" t="s">
        <v>1091</v>
      </c>
      <c r="G723" t="s">
        <v>543</v>
      </c>
      <c r="H723" t="s">
        <v>1092</v>
      </c>
      <c r="I723" s="13" t="s">
        <v>2025</v>
      </c>
      <c r="J723" s="13" t="s">
        <v>2025</v>
      </c>
      <c r="K723" s="13" t="s">
        <v>2025</v>
      </c>
      <c r="L723" s="13" t="s">
        <v>2025</v>
      </c>
      <c r="M723" s="13" t="s">
        <v>2025</v>
      </c>
      <c r="N72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23" t="s">
        <v>2192</v>
      </c>
    </row>
    <row r="724" spans="1:15" ht="15" customHeight="1" x14ac:dyDescent="0.25">
      <c r="A724">
        <v>710</v>
      </c>
      <c r="B724" s="9">
        <v>42466</v>
      </c>
      <c r="C724" t="s">
        <v>326</v>
      </c>
      <c r="D724" t="s">
        <v>54</v>
      </c>
      <c r="E724" s="20">
        <v>47953753</v>
      </c>
      <c r="F724" s="7" t="s">
        <v>1093</v>
      </c>
      <c r="G724" t="s">
        <v>1094</v>
      </c>
      <c r="H724" t="s">
        <v>1095</v>
      </c>
      <c r="I724" s="13" t="s">
        <v>2025</v>
      </c>
      <c r="J724" s="13" t="s">
        <v>2025</v>
      </c>
      <c r="K724" s="13" t="s">
        <v>2025</v>
      </c>
      <c r="L724" s="13" t="s">
        <v>2025</v>
      </c>
      <c r="M724" s="13" t="s">
        <v>2025</v>
      </c>
      <c r="N72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24" t="s">
        <v>2192</v>
      </c>
    </row>
    <row r="725" spans="1:15" ht="15" customHeight="1" x14ac:dyDescent="0.25">
      <c r="A725">
        <v>711</v>
      </c>
      <c r="B725" s="9">
        <v>42466</v>
      </c>
      <c r="C725" t="s">
        <v>326</v>
      </c>
      <c r="D725" t="s">
        <v>54</v>
      </c>
      <c r="E725" s="20">
        <v>44088823</v>
      </c>
      <c r="F725" s="7" t="s">
        <v>1096</v>
      </c>
      <c r="G725" t="s">
        <v>1097</v>
      </c>
      <c r="H725" t="s">
        <v>1098</v>
      </c>
      <c r="I725" s="13" t="s">
        <v>2025</v>
      </c>
      <c r="J725" s="13" t="s">
        <v>2025</v>
      </c>
      <c r="K725" s="13" t="s">
        <v>2025</v>
      </c>
      <c r="L725" s="13" t="s">
        <v>2025</v>
      </c>
      <c r="M725" s="13" t="s">
        <v>2025</v>
      </c>
      <c r="N72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25" t="s">
        <v>2192</v>
      </c>
    </row>
    <row r="726" spans="1:15" ht="15" customHeight="1" x14ac:dyDescent="0.25">
      <c r="A726">
        <v>712</v>
      </c>
      <c r="B726" s="9">
        <v>42466</v>
      </c>
      <c r="C726" t="s">
        <v>326</v>
      </c>
      <c r="D726" t="s">
        <v>54</v>
      </c>
      <c r="E726" s="20">
        <v>41587537</v>
      </c>
      <c r="F726" s="7" t="s">
        <v>1096</v>
      </c>
      <c r="G726" t="s">
        <v>1097</v>
      </c>
      <c r="H726" t="s">
        <v>1099</v>
      </c>
      <c r="I726" s="13" t="s">
        <v>2025</v>
      </c>
      <c r="J726" s="13" t="s">
        <v>2025</v>
      </c>
      <c r="K726" s="13" t="s">
        <v>2025</v>
      </c>
      <c r="L726" s="13" t="s">
        <v>2025</v>
      </c>
      <c r="M726" s="13" t="s">
        <v>2025</v>
      </c>
      <c r="N72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26" t="s">
        <v>2192</v>
      </c>
    </row>
    <row r="727" spans="1:15" ht="15" customHeight="1" x14ac:dyDescent="0.25">
      <c r="A727">
        <v>713</v>
      </c>
      <c r="B727" s="9">
        <v>42466</v>
      </c>
      <c r="C727" t="s">
        <v>326</v>
      </c>
      <c r="D727" t="s">
        <v>54</v>
      </c>
      <c r="E727" s="20">
        <v>47441987</v>
      </c>
      <c r="F727" s="7" t="s">
        <v>1100</v>
      </c>
      <c r="G727" t="s">
        <v>1101</v>
      </c>
      <c r="H727" t="s">
        <v>1102</v>
      </c>
      <c r="I727" s="13" t="s">
        <v>2025</v>
      </c>
      <c r="J727" s="13" t="s">
        <v>2025</v>
      </c>
      <c r="K727" s="13" t="s">
        <v>2025</v>
      </c>
      <c r="L727" s="13" t="s">
        <v>2025</v>
      </c>
      <c r="M727" s="13" t="s">
        <v>2025</v>
      </c>
      <c r="N72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27" t="s">
        <v>2192</v>
      </c>
    </row>
    <row r="728" spans="1:15" ht="15" customHeight="1" x14ac:dyDescent="0.25">
      <c r="A728">
        <v>714</v>
      </c>
      <c r="B728" s="9">
        <v>42466</v>
      </c>
      <c r="C728" t="s">
        <v>326</v>
      </c>
      <c r="D728" t="s">
        <v>54</v>
      </c>
      <c r="E728" s="20">
        <v>43425128</v>
      </c>
      <c r="F728" s="7" t="s">
        <v>1103</v>
      </c>
      <c r="G728" t="s">
        <v>453</v>
      </c>
      <c r="H728" t="s">
        <v>1104</v>
      </c>
      <c r="I728" s="13" t="s">
        <v>2025</v>
      </c>
      <c r="J728" s="13" t="s">
        <v>2025</v>
      </c>
      <c r="K728" s="13" t="s">
        <v>2025</v>
      </c>
      <c r="L728" s="13" t="s">
        <v>2025</v>
      </c>
      <c r="M728" s="13" t="s">
        <v>2025</v>
      </c>
      <c r="N72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28" t="s">
        <v>2192</v>
      </c>
    </row>
    <row r="729" spans="1:15" ht="15" customHeight="1" x14ac:dyDescent="0.25">
      <c r="A729">
        <v>715</v>
      </c>
      <c r="B729" s="9">
        <v>42466</v>
      </c>
      <c r="C729" t="s">
        <v>326</v>
      </c>
      <c r="D729" t="s">
        <v>54</v>
      </c>
      <c r="E729" s="20">
        <v>44359951</v>
      </c>
      <c r="F729" s="7" t="s">
        <v>455</v>
      </c>
      <c r="G729" t="s">
        <v>425</v>
      </c>
      <c r="H729" t="s">
        <v>1105</v>
      </c>
      <c r="I729" s="13" t="s">
        <v>2025</v>
      </c>
      <c r="J729" s="13" t="s">
        <v>2025</v>
      </c>
      <c r="K729" s="13" t="s">
        <v>2025</v>
      </c>
      <c r="L729" s="13" t="s">
        <v>2025</v>
      </c>
      <c r="M729" s="13" t="s">
        <v>2025</v>
      </c>
      <c r="N72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29" t="s">
        <v>2192</v>
      </c>
    </row>
    <row r="730" spans="1:15" ht="15" customHeight="1" x14ac:dyDescent="0.25">
      <c r="A730">
        <v>716</v>
      </c>
      <c r="B730" s="9">
        <v>42466</v>
      </c>
      <c r="C730" t="s">
        <v>326</v>
      </c>
      <c r="D730" t="s">
        <v>54</v>
      </c>
      <c r="E730" s="20">
        <v>43449333</v>
      </c>
      <c r="F730" s="7" t="s">
        <v>456</v>
      </c>
      <c r="G730" t="s">
        <v>1106</v>
      </c>
      <c r="H730" t="s">
        <v>1107</v>
      </c>
      <c r="I730" s="13" t="s">
        <v>2025</v>
      </c>
      <c r="J730" s="13" t="s">
        <v>2025</v>
      </c>
      <c r="K730" s="13" t="s">
        <v>2025</v>
      </c>
      <c r="L730" s="13" t="s">
        <v>2025</v>
      </c>
      <c r="M730" s="13" t="s">
        <v>2025</v>
      </c>
      <c r="N73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30" t="s">
        <v>2192</v>
      </c>
    </row>
    <row r="731" spans="1:15" ht="15" customHeight="1" x14ac:dyDescent="0.25">
      <c r="A731">
        <v>717</v>
      </c>
      <c r="B731" s="9">
        <v>42466</v>
      </c>
      <c r="C731" t="s">
        <v>326</v>
      </c>
      <c r="D731" t="s">
        <v>54</v>
      </c>
      <c r="E731" s="20">
        <v>44582086</v>
      </c>
      <c r="F731" s="7" t="s">
        <v>1108</v>
      </c>
      <c r="G731" t="s">
        <v>362</v>
      </c>
      <c r="H731" t="s">
        <v>1109</v>
      </c>
      <c r="I731" s="13" t="s">
        <v>2025</v>
      </c>
      <c r="J731" s="13" t="s">
        <v>2025</v>
      </c>
      <c r="K731" s="13" t="s">
        <v>2025</v>
      </c>
      <c r="L731" s="13" t="s">
        <v>2025</v>
      </c>
      <c r="M731" s="13" t="s">
        <v>2025</v>
      </c>
      <c r="N73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31" t="s">
        <v>2192</v>
      </c>
    </row>
    <row r="732" spans="1:15" ht="15" customHeight="1" x14ac:dyDescent="0.25">
      <c r="A732">
        <v>718</v>
      </c>
      <c r="B732" s="9">
        <v>42466</v>
      </c>
      <c r="C732" t="s">
        <v>326</v>
      </c>
      <c r="D732" t="s">
        <v>54</v>
      </c>
      <c r="E732" s="20">
        <v>45017637</v>
      </c>
      <c r="F732" s="7" t="s">
        <v>592</v>
      </c>
      <c r="G732" t="s">
        <v>1110</v>
      </c>
      <c r="H732" t="s">
        <v>1111</v>
      </c>
      <c r="I732" s="13" t="s">
        <v>2025</v>
      </c>
      <c r="J732" s="13" t="s">
        <v>2025</v>
      </c>
      <c r="K732" s="13" t="s">
        <v>2025</v>
      </c>
      <c r="L732" s="13" t="s">
        <v>2025</v>
      </c>
      <c r="M732" s="13" t="s">
        <v>2025</v>
      </c>
      <c r="N73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32" t="s">
        <v>2192</v>
      </c>
    </row>
    <row r="733" spans="1:15" ht="15" customHeight="1" x14ac:dyDescent="0.25">
      <c r="A733">
        <v>719</v>
      </c>
      <c r="B733" s="9">
        <v>42466</v>
      </c>
      <c r="C733" t="s">
        <v>326</v>
      </c>
      <c r="D733" t="s">
        <v>54</v>
      </c>
      <c r="E733" s="20">
        <v>44999828</v>
      </c>
      <c r="F733" s="7" t="s">
        <v>515</v>
      </c>
      <c r="G733" t="s">
        <v>1112</v>
      </c>
      <c r="H733" t="s">
        <v>1113</v>
      </c>
      <c r="I733" s="13" t="s">
        <v>2025</v>
      </c>
      <c r="J733" s="13" t="s">
        <v>2025</v>
      </c>
      <c r="K733" s="13" t="s">
        <v>2025</v>
      </c>
      <c r="L733" s="13" t="s">
        <v>2025</v>
      </c>
      <c r="M733" s="13" t="s">
        <v>2025</v>
      </c>
      <c r="N73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33" t="s">
        <v>2192</v>
      </c>
    </row>
    <row r="734" spans="1:15" ht="15" customHeight="1" x14ac:dyDescent="0.25">
      <c r="A734">
        <v>720</v>
      </c>
      <c r="B734" s="9">
        <v>42466</v>
      </c>
      <c r="C734" t="s">
        <v>326</v>
      </c>
      <c r="D734" t="s">
        <v>54</v>
      </c>
      <c r="E734" s="20">
        <v>41910592</v>
      </c>
      <c r="F734" s="7" t="s">
        <v>1114</v>
      </c>
      <c r="G734" t="s">
        <v>735</v>
      </c>
      <c r="H734" t="s">
        <v>1115</v>
      </c>
      <c r="I734" s="13" t="s">
        <v>2025</v>
      </c>
      <c r="J734" s="13" t="s">
        <v>2025</v>
      </c>
      <c r="K734" s="13" t="s">
        <v>2025</v>
      </c>
      <c r="L734" s="13" t="s">
        <v>2025</v>
      </c>
      <c r="M734" s="13" t="s">
        <v>2025</v>
      </c>
      <c r="N73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34" t="s">
        <v>2192</v>
      </c>
    </row>
    <row r="735" spans="1:15" ht="15" customHeight="1" x14ac:dyDescent="0.25">
      <c r="A735">
        <v>721</v>
      </c>
      <c r="B735" s="9">
        <v>42466</v>
      </c>
      <c r="C735" t="s">
        <v>326</v>
      </c>
      <c r="D735" t="s">
        <v>54</v>
      </c>
      <c r="E735" s="20">
        <v>71594376</v>
      </c>
      <c r="F735" s="7" t="s">
        <v>181</v>
      </c>
      <c r="G735" t="s">
        <v>370</v>
      </c>
      <c r="H735" t="s">
        <v>1116</v>
      </c>
      <c r="I735" s="13" t="s">
        <v>2025</v>
      </c>
      <c r="J735" s="13" t="s">
        <v>2025</v>
      </c>
      <c r="K735" s="13" t="s">
        <v>2025</v>
      </c>
      <c r="L735" s="13" t="s">
        <v>2025</v>
      </c>
      <c r="M735" s="13" t="s">
        <v>2025</v>
      </c>
      <c r="N73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35" t="s">
        <v>2192</v>
      </c>
    </row>
    <row r="736" spans="1:15" ht="15" customHeight="1" x14ac:dyDescent="0.25">
      <c r="A736">
        <v>722</v>
      </c>
      <c r="B736" s="9">
        <v>42466</v>
      </c>
      <c r="C736" t="s">
        <v>326</v>
      </c>
      <c r="D736" t="s">
        <v>54</v>
      </c>
      <c r="E736" s="20">
        <v>70234717</v>
      </c>
      <c r="F736" s="7" t="s">
        <v>373</v>
      </c>
      <c r="G736" t="s">
        <v>362</v>
      </c>
      <c r="H736" t="s">
        <v>1117</v>
      </c>
      <c r="I736" s="13" t="s">
        <v>2025</v>
      </c>
      <c r="J736" s="13" t="s">
        <v>2025</v>
      </c>
      <c r="K736" s="13" t="s">
        <v>2025</v>
      </c>
      <c r="L736" s="13" t="s">
        <v>2025</v>
      </c>
      <c r="M736" s="13" t="s">
        <v>2025</v>
      </c>
      <c r="N73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36" t="s">
        <v>2192</v>
      </c>
    </row>
    <row r="737" spans="1:15" ht="15" customHeight="1" x14ac:dyDescent="0.25">
      <c r="A737">
        <v>723</v>
      </c>
      <c r="B737" s="9">
        <v>42466</v>
      </c>
      <c r="C737" t="s">
        <v>326</v>
      </c>
      <c r="D737" t="s">
        <v>54</v>
      </c>
      <c r="E737" s="20">
        <v>20111027</v>
      </c>
      <c r="F737" s="7" t="s">
        <v>1051</v>
      </c>
      <c r="G737" t="s">
        <v>575</v>
      </c>
      <c r="H737" t="s">
        <v>1118</v>
      </c>
      <c r="I737" s="13" t="s">
        <v>2025</v>
      </c>
      <c r="J737" s="13" t="s">
        <v>2025</v>
      </c>
      <c r="K737" s="13" t="s">
        <v>2025</v>
      </c>
      <c r="L737" s="13" t="s">
        <v>2025</v>
      </c>
      <c r="M737" s="13" t="s">
        <v>2025</v>
      </c>
      <c r="N73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37" t="s">
        <v>2192</v>
      </c>
    </row>
    <row r="738" spans="1:15" ht="15" customHeight="1" x14ac:dyDescent="0.25">
      <c r="A738">
        <v>724</v>
      </c>
      <c r="B738" s="9">
        <v>42466</v>
      </c>
      <c r="C738" t="s">
        <v>326</v>
      </c>
      <c r="D738" t="s">
        <v>54</v>
      </c>
      <c r="E738" s="20">
        <v>43932501</v>
      </c>
      <c r="F738" s="7" t="s">
        <v>473</v>
      </c>
      <c r="G738" t="s">
        <v>370</v>
      </c>
      <c r="H738" t="s">
        <v>1119</v>
      </c>
      <c r="I738" s="13" t="s">
        <v>2025</v>
      </c>
      <c r="J738" s="13" t="s">
        <v>2025</v>
      </c>
      <c r="K738" s="13" t="s">
        <v>2025</v>
      </c>
      <c r="L738" s="13" t="s">
        <v>2025</v>
      </c>
      <c r="M738" s="13" t="s">
        <v>2025</v>
      </c>
      <c r="N73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38" t="s">
        <v>2192</v>
      </c>
    </row>
    <row r="739" spans="1:15" ht="15" customHeight="1" x14ac:dyDescent="0.25">
      <c r="A739">
        <v>725</v>
      </c>
      <c r="B739" s="9">
        <v>42466</v>
      </c>
      <c r="C739" t="s">
        <v>326</v>
      </c>
      <c r="D739" t="s">
        <v>54</v>
      </c>
      <c r="E739" s="20">
        <v>46539606</v>
      </c>
      <c r="F739" s="7" t="s">
        <v>627</v>
      </c>
      <c r="G739" t="s">
        <v>348</v>
      </c>
      <c r="H739" t="s">
        <v>1120</v>
      </c>
      <c r="I739" s="13" t="s">
        <v>2025</v>
      </c>
      <c r="J739" s="13" t="s">
        <v>2025</v>
      </c>
      <c r="K739" s="13" t="s">
        <v>2025</v>
      </c>
      <c r="L739" s="13" t="s">
        <v>2025</v>
      </c>
      <c r="M739" s="13" t="s">
        <v>2025</v>
      </c>
      <c r="N73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39" t="s">
        <v>2192</v>
      </c>
    </row>
    <row r="740" spans="1:15" ht="15" customHeight="1" x14ac:dyDescent="0.25">
      <c r="A740">
        <v>726</v>
      </c>
      <c r="B740" s="9">
        <v>42466</v>
      </c>
      <c r="C740" t="s">
        <v>326</v>
      </c>
      <c r="D740" t="s">
        <v>54</v>
      </c>
      <c r="E740" s="20">
        <v>46380800</v>
      </c>
      <c r="F740" s="7" t="s">
        <v>375</v>
      </c>
      <c r="G740" t="s">
        <v>1121</v>
      </c>
      <c r="H740" t="s">
        <v>1122</v>
      </c>
      <c r="I740" s="13" t="s">
        <v>2025</v>
      </c>
      <c r="J740" s="13" t="s">
        <v>2025</v>
      </c>
      <c r="K740" s="13" t="s">
        <v>2025</v>
      </c>
      <c r="L740" s="13" t="s">
        <v>2025</v>
      </c>
      <c r="M740" s="13" t="s">
        <v>2025</v>
      </c>
      <c r="N74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40" t="s">
        <v>2192</v>
      </c>
    </row>
    <row r="741" spans="1:15" ht="15" customHeight="1" x14ac:dyDescent="0.25">
      <c r="A741">
        <v>727</v>
      </c>
      <c r="B741" s="9">
        <v>42466</v>
      </c>
      <c r="C741" t="s">
        <v>326</v>
      </c>
      <c r="D741" t="s">
        <v>54</v>
      </c>
      <c r="E741" s="20">
        <v>43777543</v>
      </c>
      <c r="F741" s="7" t="s">
        <v>1123</v>
      </c>
      <c r="G741" t="s">
        <v>466</v>
      </c>
      <c r="H741" t="s">
        <v>1124</v>
      </c>
      <c r="I741" s="13" t="s">
        <v>2025</v>
      </c>
      <c r="J741" s="13" t="s">
        <v>2025</v>
      </c>
      <c r="K741" s="13" t="s">
        <v>2025</v>
      </c>
      <c r="L741" s="13" t="s">
        <v>2025</v>
      </c>
      <c r="M741" s="13" t="s">
        <v>2025</v>
      </c>
      <c r="N74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41" t="s">
        <v>2192</v>
      </c>
    </row>
    <row r="742" spans="1:15" ht="15" customHeight="1" x14ac:dyDescent="0.25">
      <c r="A742">
        <v>728</v>
      </c>
      <c r="B742" s="9">
        <v>42466</v>
      </c>
      <c r="C742" t="s">
        <v>326</v>
      </c>
      <c r="D742" t="s">
        <v>54</v>
      </c>
      <c r="E742" s="20">
        <v>44146810</v>
      </c>
      <c r="F742" s="7" t="s">
        <v>526</v>
      </c>
      <c r="G742" t="s">
        <v>464</v>
      </c>
      <c r="H742" t="s">
        <v>1125</v>
      </c>
      <c r="I742" s="13" t="s">
        <v>2025</v>
      </c>
      <c r="J742" s="13" t="s">
        <v>2025</v>
      </c>
      <c r="K742" s="13" t="s">
        <v>2025</v>
      </c>
      <c r="L742" s="13" t="s">
        <v>2025</v>
      </c>
      <c r="M742" s="13" t="s">
        <v>2025</v>
      </c>
      <c r="N74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42" t="s">
        <v>2192</v>
      </c>
    </row>
    <row r="743" spans="1:15" ht="15" customHeight="1" x14ac:dyDescent="0.25">
      <c r="A743">
        <v>729</v>
      </c>
      <c r="B743" s="9">
        <v>42466</v>
      </c>
      <c r="C743" t="s">
        <v>326</v>
      </c>
      <c r="D743" t="s">
        <v>54</v>
      </c>
      <c r="E743" s="20">
        <v>46495755</v>
      </c>
      <c r="F743" s="7" t="s">
        <v>1126</v>
      </c>
      <c r="G743" t="s">
        <v>475</v>
      </c>
      <c r="H743" t="s">
        <v>1127</v>
      </c>
      <c r="I743" s="13" t="s">
        <v>2025</v>
      </c>
      <c r="J743" s="13" t="s">
        <v>2025</v>
      </c>
      <c r="K743" s="13" t="s">
        <v>2025</v>
      </c>
      <c r="L743" s="13" t="s">
        <v>2025</v>
      </c>
      <c r="M743" s="13" t="s">
        <v>2025</v>
      </c>
      <c r="N74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43" t="s">
        <v>2192</v>
      </c>
    </row>
    <row r="744" spans="1:15" ht="15" customHeight="1" x14ac:dyDescent="0.25">
      <c r="A744">
        <v>730</v>
      </c>
      <c r="B744" s="9">
        <v>42466</v>
      </c>
      <c r="C744" t="s">
        <v>326</v>
      </c>
      <c r="D744" t="s">
        <v>54</v>
      </c>
      <c r="E744" s="20">
        <v>45384697</v>
      </c>
      <c r="F744" s="7" t="s">
        <v>1128</v>
      </c>
      <c r="G744" t="s">
        <v>870</v>
      </c>
      <c r="H744" t="s">
        <v>1129</v>
      </c>
      <c r="I744" s="13" t="s">
        <v>2025</v>
      </c>
      <c r="J744" s="13" t="s">
        <v>2025</v>
      </c>
      <c r="K744" s="13" t="s">
        <v>2025</v>
      </c>
      <c r="L744" s="13" t="s">
        <v>2025</v>
      </c>
      <c r="M744" s="13" t="s">
        <v>2025</v>
      </c>
      <c r="N74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44" t="s">
        <v>2192</v>
      </c>
    </row>
    <row r="745" spans="1:15" ht="15" customHeight="1" x14ac:dyDescent="0.25">
      <c r="A745">
        <v>731</v>
      </c>
      <c r="B745" s="9">
        <v>42466</v>
      </c>
      <c r="C745" t="s">
        <v>326</v>
      </c>
      <c r="D745" t="s">
        <v>54</v>
      </c>
      <c r="E745" s="20">
        <v>71481592</v>
      </c>
      <c r="F745" s="45" t="s">
        <v>372</v>
      </c>
      <c r="G745" s="22" t="s">
        <v>412</v>
      </c>
      <c r="H745" s="22" t="s">
        <v>1130</v>
      </c>
      <c r="I745" s="13" t="s">
        <v>2025</v>
      </c>
      <c r="J745" s="13" t="s">
        <v>2025</v>
      </c>
      <c r="K745" s="13" t="s">
        <v>2025</v>
      </c>
      <c r="L745" s="13" t="s">
        <v>2025</v>
      </c>
      <c r="M745" s="13" t="s">
        <v>2025</v>
      </c>
      <c r="N74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45" t="s">
        <v>2192</v>
      </c>
    </row>
    <row r="746" spans="1:15" ht="15" customHeight="1" x14ac:dyDescent="0.25">
      <c r="A746">
        <v>732</v>
      </c>
      <c r="B746" s="9">
        <v>42466</v>
      </c>
      <c r="C746" t="s">
        <v>326</v>
      </c>
      <c r="D746" t="s">
        <v>54</v>
      </c>
      <c r="E746" s="20">
        <v>46700127</v>
      </c>
      <c r="F746" s="7" t="s">
        <v>794</v>
      </c>
      <c r="G746" t="s">
        <v>696</v>
      </c>
      <c r="H746" t="s">
        <v>1131</v>
      </c>
      <c r="I746" s="13" t="s">
        <v>2025</v>
      </c>
      <c r="J746" s="13" t="s">
        <v>2025</v>
      </c>
      <c r="K746" s="13" t="s">
        <v>2025</v>
      </c>
      <c r="L746" s="13" t="s">
        <v>2025</v>
      </c>
      <c r="M746" s="13" t="s">
        <v>2025</v>
      </c>
      <c r="N74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46" t="s">
        <v>2192</v>
      </c>
    </row>
    <row r="747" spans="1:15" ht="15" customHeight="1" x14ac:dyDescent="0.25">
      <c r="A747">
        <v>733</v>
      </c>
      <c r="B747" s="9">
        <v>42466</v>
      </c>
      <c r="C747" t="s">
        <v>326</v>
      </c>
      <c r="D747" t="s">
        <v>54</v>
      </c>
      <c r="E747" s="20">
        <v>47024807</v>
      </c>
      <c r="F747" s="7" t="s">
        <v>1132</v>
      </c>
      <c r="G747" t="s">
        <v>1133</v>
      </c>
      <c r="H747" t="s">
        <v>1134</v>
      </c>
      <c r="I747" s="13" t="s">
        <v>2025</v>
      </c>
      <c r="J747" s="13" t="s">
        <v>2025</v>
      </c>
      <c r="K747" s="13" t="s">
        <v>2025</v>
      </c>
      <c r="L747" s="13" t="s">
        <v>2025</v>
      </c>
      <c r="M747" s="13" t="s">
        <v>2025</v>
      </c>
      <c r="N74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47" t="s">
        <v>2192</v>
      </c>
    </row>
    <row r="748" spans="1:15" ht="15" customHeight="1" x14ac:dyDescent="0.25">
      <c r="A748">
        <v>734</v>
      </c>
      <c r="B748" s="9">
        <v>42466</v>
      </c>
      <c r="C748" t="s">
        <v>326</v>
      </c>
      <c r="D748" t="s">
        <v>54</v>
      </c>
      <c r="E748" s="20">
        <v>70121468</v>
      </c>
      <c r="F748" s="7" t="s">
        <v>464</v>
      </c>
      <c r="G748" t="s">
        <v>598</v>
      </c>
      <c r="H748" t="s">
        <v>1135</v>
      </c>
      <c r="I748" s="13" t="s">
        <v>2025</v>
      </c>
      <c r="J748" s="13" t="s">
        <v>2025</v>
      </c>
      <c r="K748" s="13" t="s">
        <v>2025</v>
      </c>
      <c r="L748" s="13" t="s">
        <v>2025</v>
      </c>
      <c r="M748" s="13" t="s">
        <v>2025</v>
      </c>
      <c r="N74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48" t="s">
        <v>2192</v>
      </c>
    </row>
    <row r="749" spans="1:15" ht="15" customHeight="1" x14ac:dyDescent="0.25">
      <c r="A749">
        <v>735</v>
      </c>
      <c r="B749" s="9">
        <v>42466</v>
      </c>
      <c r="C749" t="s">
        <v>326</v>
      </c>
      <c r="D749" t="s">
        <v>54</v>
      </c>
      <c r="E749" s="20">
        <v>47517487</v>
      </c>
      <c r="F749" s="7" t="s">
        <v>1136</v>
      </c>
      <c r="G749" t="s">
        <v>1137</v>
      </c>
      <c r="H749" t="s">
        <v>1138</v>
      </c>
      <c r="I749" s="13" t="s">
        <v>2025</v>
      </c>
      <c r="J749" s="13" t="s">
        <v>2025</v>
      </c>
      <c r="K749" s="13" t="s">
        <v>2025</v>
      </c>
      <c r="L749" s="13" t="s">
        <v>2025</v>
      </c>
      <c r="M749" s="13" t="s">
        <v>2025</v>
      </c>
      <c r="N74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49" t="s">
        <v>2192</v>
      </c>
    </row>
    <row r="750" spans="1:15" ht="15" customHeight="1" x14ac:dyDescent="0.25">
      <c r="A750">
        <v>736</v>
      </c>
      <c r="B750" s="9">
        <v>42466</v>
      </c>
      <c r="C750" t="s">
        <v>326</v>
      </c>
      <c r="D750" t="s">
        <v>54</v>
      </c>
      <c r="E750" s="20">
        <v>44396048</v>
      </c>
      <c r="F750" s="7" t="s">
        <v>910</v>
      </c>
      <c r="G750" t="s">
        <v>181</v>
      </c>
      <c r="H750" t="s">
        <v>1139</v>
      </c>
      <c r="I750" s="13" t="s">
        <v>2025</v>
      </c>
      <c r="J750" s="13" t="s">
        <v>2025</v>
      </c>
      <c r="K750" s="13" t="s">
        <v>2025</v>
      </c>
      <c r="L750" s="13" t="s">
        <v>2025</v>
      </c>
      <c r="M750" s="13" t="s">
        <v>2025</v>
      </c>
      <c r="N75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50" t="s">
        <v>2192</v>
      </c>
    </row>
    <row r="751" spans="1:15" ht="15" customHeight="1" x14ac:dyDescent="0.25">
      <c r="A751">
        <v>737</v>
      </c>
      <c r="B751" s="9">
        <v>42466</v>
      </c>
      <c r="C751" t="s">
        <v>326</v>
      </c>
      <c r="D751" t="s">
        <v>54</v>
      </c>
      <c r="E751" s="20">
        <v>46855426</v>
      </c>
      <c r="F751" s="7" t="s">
        <v>517</v>
      </c>
      <c r="G751" t="s">
        <v>1140</v>
      </c>
      <c r="H751" t="s">
        <v>1141</v>
      </c>
      <c r="I751" s="13" t="s">
        <v>2025</v>
      </c>
      <c r="J751" s="13" t="s">
        <v>2025</v>
      </c>
      <c r="K751" s="13" t="s">
        <v>2025</v>
      </c>
      <c r="L751" s="13" t="s">
        <v>2025</v>
      </c>
      <c r="M751" s="13" t="s">
        <v>2025</v>
      </c>
      <c r="N75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51" t="s">
        <v>2192</v>
      </c>
    </row>
    <row r="752" spans="1:15" ht="15" customHeight="1" x14ac:dyDescent="0.25">
      <c r="A752">
        <v>738</v>
      </c>
      <c r="B752" s="9">
        <v>42466</v>
      </c>
      <c r="C752" t="s">
        <v>326</v>
      </c>
      <c r="D752" t="s">
        <v>54</v>
      </c>
      <c r="E752" s="20">
        <v>46929480</v>
      </c>
      <c r="F752" s="7" t="s">
        <v>447</v>
      </c>
      <c r="G752" t="s">
        <v>1142</v>
      </c>
      <c r="H752" t="s">
        <v>1143</v>
      </c>
      <c r="I752" s="13" t="s">
        <v>2025</v>
      </c>
      <c r="J752" s="13" t="s">
        <v>2025</v>
      </c>
      <c r="K752" s="13" t="s">
        <v>2025</v>
      </c>
      <c r="L752" s="13" t="s">
        <v>2025</v>
      </c>
      <c r="M752" s="13" t="s">
        <v>2025</v>
      </c>
      <c r="N75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52" t="s">
        <v>2192</v>
      </c>
    </row>
    <row r="753" spans="1:15" ht="15" customHeight="1" x14ac:dyDescent="0.25">
      <c r="A753">
        <v>739</v>
      </c>
      <c r="B753" s="9">
        <v>42466</v>
      </c>
      <c r="C753" t="s">
        <v>326</v>
      </c>
      <c r="D753" t="s">
        <v>54</v>
      </c>
      <c r="E753" s="20">
        <v>20053745</v>
      </c>
      <c r="F753" s="7" t="s">
        <v>447</v>
      </c>
      <c r="G753" t="s">
        <v>1144</v>
      </c>
      <c r="H753" t="s">
        <v>1145</v>
      </c>
      <c r="I753" s="13" t="s">
        <v>2025</v>
      </c>
      <c r="J753" s="13" t="s">
        <v>2025</v>
      </c>
      <c r="K753" s="13" t="s">
        <v>2025</v>
      </c>
      <c r="L753" s="13" t="s">
        <v>2025</v>
      </c>
      <c r="M753" s="13" t="s">
        <v>2025</v>
      </c>
      <c r="N75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53" t="s">
        <v>2192</v>
      </c>
    </row>
    <row r="754" spans="1:15" ht="15" customHeight="1" x14ac:dyDescent="0.25">
      <c r="A754">
        <v>740</v>
      </c>
      <c r="B754" s="9">
        <v>42466</v>
      </c>
      <c r="C754" t="s">
        <v>326</v>
      </c>
      <c r="D754" t="s">
        <v>54</v>
      </c>
      <c r="E754" s="20">
        <v>20018141</v>
      </c>
      <c r="F754" s="7" t="s">
        <v>5</v>
      </c>
      <c r="G754" t="s">
        <v>1146</v>
      </c>
      <c r="H754" t="s">
        <v>1147</v>
      </c>
      <c r="I754" s="13" t="s">
        <v>2025</v>
      </c>
      <c r="J754" s="13" t="s">
        <v>2025</v>
      </c>
      <c r="K754" s="13" t="s">
        <v>2025</v>
      </c>
      <c r="L754" s="13" t="s">
        <v>2025</v>
      </c>
      <c r="M754" s="13" t="s">
        <v>2025</v>
      </c>
      <c r="N75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54" t="s">
        <v>2192</v>
      </c>
    </row>
    <row r="755" spans="1:15" ht="15" customHeight="1" x14ac:dyDescent="0.25">
      <c r="A755">
        <v>741</v>
      </c>
      <c r="B755" s="9">
        <v>42466</v>
      </c>
      <c r="C755" t="s">
        <v>326</v>
      </c>
      <c r="D755" t="s">
        <v>54</v>
      </c>
      <c r="E755" s="20">
        <v>43540866</v>
      </c>
      <c r="F755" s="7" t="s">
        <v>450</v>
      </c>
      <c r="G755" t="s">
        <v>375</v>
      </c>
      <c r="H755" t="s">
        <v>1148</v>
      </c>
      <c r="I755" s="13" t="s">
        <v>2025</v>
      </c>
      <c r="J755" s="13" t="s">
        <v>2025</v>
      </c>
      <c r="K755" s="13" t="s">
        <v>2025</v>
      </c>
      <c r="L755" s="13" t="s">
        <v>2025</v>
      </c>
      <c r="M755" s="13" t="s">
        <v>2025</v>
      </c>
      <c r="N75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55" t="s">
        <v>2192</v>
      </c>
    </row>
    <row r="756" spans="1:15" ht="15" customHeight="1" x14ac:dyDescent="0.25">
      <c r="A756">
        <v>742</v>
      </c>
      <c r="B756" s="9">
        <v>42466</v>
      </c>
      <c r="C756" t="s">
        <v>326</v>
      </c>
      <c r="D756" t="s">
        <v>54</v>
      </c>
      <c r="E756" s="20">
        <v>44655999</v>
      </c>
      <c r="F756" s="7" t="s">
        <v>563</v>
      </c>
      <c r="G756" t="s">
        <v>1149</v>
      </c>
      <c r="H756" t="s">
        <v>1150</v>
      </c>
      <c r="I756" s="13" t="s">
        <v>2025</v>
      </c>
      <c r="J756" s="13" t="s">
        <v>2025</v>
      </c>
      <c r="K756" s="13" t="s">
        <v>2025</v>
      </c>
      <c r="L756" s="13" t="s">
        <v>2025</v>
      </c>
      <c r="M756" s="13" t="s">
        <v>2025</v>
      </c>
      <c r="N75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56" t="s">
        <v>2192</v>
      </c>
    </row>
    <row r="757" spans="1:15" ht="15" customHeight="1" x14ac:dyDescent="0.25">
      <c r="A757">
        <v>743</v>
      </c>
      <c r="B757" s="9">
        <v>42466</v>
      </c>
      <c r="C757" t="s">
        <v>326</v>
      </c>
      <c r="D757" t="s">
        <v>54</v>
      </c>
      <c r="E757" s="20">
        <v>46139372</v>
      </c>
      <c r="F757" s="7" t="s">
        <v>563</v>
      </c>
      <c r="G757" t="s">
        <v>941</v>
      </c>
      <c r="H757" t="s">
        <v>1151</v>
      </c>
      <c r="I757" s="13" t="s">
        <v>2025</v>
      </c>
      <c r="J757" s="13" t="s">
        <v>2025</v>
      </c>
      <c r="K757" s="13" t="s">
        <v>2025</v>
      </c>
      <c r="L757" s="13" t="s">
        <v>2025</v>
      </c>
      <c r="M757" s="13" t="s">
        <v>2025</v>
      </c>
      <c r="N75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57" t="s">
        <v>2192</v>
      </c>
    </row>
    <row r="758" spans="1:15" ht="15" customHeight="1" x14ac:dyDescent="0.25">
      <c r="A758">
        <v>744</v>
      </c>
      <c r="B758" s="9">
        <v>42466</v>
      </c>
      <c r="C758" t="s">
        <v>326</v>
      </c>
      <c r="D758" t="s">
        <v>54</v>
      </c>
      <c r="E758" s="20">
        <v>45761975</v>
      </c>
      <c r="F758" s="7" t="s">
        <v>485</v>
      </c>
      <c r="G758" t="s">
        <v>1152</v>
      </c>
      <c r="H758" t="s">
        <v>1153</v>
      </c>
      <c r="I758" s="13" t="s">
        <v>2025</v>
      </c>
      <c r="J758" s="13" t="s">
        <v>2025</v>
      </c>
      <c r="K758" s="13" t="s">
        <v>2025</v>
      </c>
      <c r="L758" s="13" t="s">
        <v>2025</v>
      </c>
      <c r="M758" s="13" t="s">
        <v>2025</v>
      </c>
      <c r="N75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58" t="s">
        <v>2192</v>
      </c>
    </row>
    <row r="759" spans="1:15" ht="15" customHeight="1" x14ac:dyDescent="0.25">
      <c r="A759">
        <v>745</v>
      </c>
      <c r="B759" s="9">
        <v>42466</v>
      </c>
      <c r="C759" t="s">
        <v>326</v>
      </c>
      <c r="D759" t="s">
        <v>54</v>
      </c>
      <c r="E759" s="20">
        <v>47167591</v>
      </c>
      <c r="F759" s="7" t="s">
        <v>1154</v>
      </c>
      <c r="G759" t="s">
        <v>1155</v>
      </c>
      <c r="H759" t="s">
        <v>1156</v>
      </c>
      <c r="I759" s="13" t="s">
        <v>2025</v>
      </c>
      <c r="J759" s="13" t="s">
        <v>2025</v>
      </c>
      <c r="K759" s="13" t="s">
        <v>2025</v>
      </c>
      <c r="L759" s="13" t="s">
        <v>2025</v>
      </c>
      <c r="M759" s="13" t="s">
        <v>2025</v>
      </c>
      <c r="N75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59" t="s">
        <v>2192</v>
      </c>
    </row>
    <row r="760" spans="1:15" ht="15" customHeight="1" x14ac:dyDescent="0.25">
      <c r="A760">
        <v>746</v>
      </c>
      <c r="B760" s="9">
        <v>42466</v>
      </c>
      <c r="C760" t="s">
        <v>326</v>
      </c>
      <c r="D760" t="s">
        <v>54</v>
      </c>
      <c r="E760" s="20">
        <v>44090379</v>
      </c>
      <c r="F760" s="7" t="s">
        <v>1157</v>
      </c>
      <c r="G760" t="s">
        <v>1158</v>
      </c>
      <c r="H760" t="s">
        <v>1159</v>
      </c>
      <c r="I760" s="13" t="s">
        <v>2025</v>
      </c>
      <c r="J760" s="13" t="s">
        <v>2025</v>
      </c>
      <c r="K760" s="13" t="s">
        <v>2025</v>
      </c>
      <c r="L760" s="13" t="s">
        <v>2025</v>
      </c>
      <c r="M760" s="13" t="s">
        <v>2025</v>
      </c>
      <c r="N76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60" t="s">
        <v>2192</v>
      </c>
    </row>
    <row r="761" spans="1:15" ht="15" customHeight="1" x14ac:dyDescent="0.25">
      <c r="A761">
        <v>747</v>
      </c>
      <c r="B761" s="9">
        <v>42466</v>
      </c>
      <c r="C761" t="s">
        <v>326</v>
      </c>
      <c r="D761" t="s">
        <v>54</v>
      </c>
      <c r="E761" s="20">
        <v>70791747</v>
      </c>
      <c r="F761" s="7" t="s">
        <v>674</v>
      </c>
      <c r="G761" t="s">
        <v>908</v>
      </c>
      <c r="H761" t="s">
        <v>1160</v>
      </c>
      <c r="I761" s="13" t="s">
        <v>2025</v>
      </c>
      <c r="J761" s="13" t="s">
        <v>2025</v>
      </c>
      <c r="K761" s="13" t="s">
        <v>2025</v>
      </c>
      <c r="L761" s="13" t="s">
        <v>2025</v>
      </c>
      <c r="M761" s="13" t="s">
        <v>2025</v>
      </c>
      <c r="N76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61" t="s">
        <v>2192</v>
      </c>
    </row>
    <row r="762" spans="1:15" ht="15" customHeight="1" x14ac:dyDescent="0.25">
      <c r="A762">
        <v>748</v>
      </c>
      <c r="B762" s="9">
        <v>42466</v>
      </c>
      <c r="C762" t="s">
        <v>326</v>
      </c>
      <c r="D762" t="s">
        <v>54</v>
      </c>
      <c r="E762" s="20">
        <v>46071340</v>
      </c>
      <c r="F762" s="7" t="s">
        <v>1161</v>
      </c>
      <c r="G762" t="s">
        <v>579</v>
      </c>
      <c r="H762" t="s">
        <v>1162</v>
      </c>
      <c r="I762" s="13" t="s">
        <v>2025</v>
      </c>
      <c r="J762" s="13" t="s">
        <v>2025</v>
      </c>
      <c r="K762" s="13" t="s">
        <v>2025</v>
      </c>
      <c r="L762" s="13" t="s">
        <v>2025</v>
      </c>
      <c r="M762" s="13" t="s">
        <v>2025</v>
      </c>
      <c r="N76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62" t="s">
        <v>2192</v>
      </c>
    </row>
    <row r="763" spans="1:15" ht="15" customHeight="1" x14ac:dyDescent="0.25">
      <c r="A763">
        <v>749</v>
      </c>
      <c r="B763" s="9">
        <v>42466</v>
      </c>
      <c r="C763" t="s">
        <v>326</v>
      </c>
      <c r="D763" t="s">
        <v>54</v>
      </c>
      <c r="E763" s="20">
        <v>44051916</v>
      </c>
      <c r="F763" s="7" t="s">
        <v>543</v>
      </c>
      <c r="G763" t="s">
        <v>382</v>
      </c>
      <c r="H763" t="s">
        <v>1163</v>
      </c>
      <c r="I763" s="13" t="s">
        <v>2025</v>
      </c>
      <c r="J763" s="13" t="s">
        <v>2025</v>
      </c>
      <c r="K763" s="13" t="s">
        <v>2025</v>
      </c>
      <c r="L763" s="13" t="s">
        <v>2025</v>
      </c>
      <c r="M763" s="13" t="s">
        <v>2025</v>
      </c>
      <c r="N76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63" t="s">
        <v>2192</v>
      </c>
    </row>
    <row r="764" spans="1:15" ht="15" customHeight="1" x14ac:dyDescent="0.25">
      <c r="A764">
        <v>750</v>
      </c>
      <c r="B764" s="9">
        <v>42466</v>
      </c>
      <c r="C764" t="s">
        <v>326</v>
      </c>
      <c r="D764" t="s">
        <v>54</v>
      </c>
      <c r="E764" s="20">
        <v>44621409</v>
      </c>
      <c r="F764" s="7" t="s">
        <v>682</v>
      </c>
      <c r="G764" t="s">
        <v>184</v>
      </c>
      <c r="H764" t="s">
        <v>1164</v>
      </c>
      <c r="I764" s="13" t="s">
        <v>2025</v>
      </c>
      <c r="J764" s="13" t="s">
        <v>2025</v>
      </c>
      <c r="K764" s="13" t="s">
        <v>2025</v>
      </c>
      <c r="L764" s="13" t="s">
        <v>2025</v>
      </c>
      <c r="M764" s="13" t="s">
        <v>2025</v>
      </c>
      <c r="N76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64" t="s">
        <v>2192</v>
      </c>
    </row>
    <row r="765" spans="1:15" ht="15" customHeight="1" x14ac:dyDescent="0.25">
      <c r="A765">
        <v>751</v>
      </c>
      <c r="B765" s="9">
        <v>42466</v>
      </c>
      <c r="C765" t="s">
        <v>326</v>
      </c>
      <c r="D765" t="s">
        <v>54</v>
      </c>
      <c r="E765" s="20">
        <v>45792506</v>
      </c>
      <c r="F765" s="7" t="s">
        <v>905</v>
      </c>
      <c r="G765" t="s">
        <v>181</v>
      </c>
      <c r="H765" t="s">
        <v>1165</v>
      </c>
      <c r="I765" s="13" t="s">
        <v>2025</v>
      </c>
      <c r="J765" s="13" t="s">
        <v>2025</v>
      </c>
      <c r="K765" s="13" t="s">
        <v>2025</v>
      </c>
      <c r="L765" s="13" t="s">
        <v>2025</v>
      </c>
      <c r="M765" s="13" t="s">
        <v>2025</v>
      </c>
      <c r="N76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65" t="s">
        <v>2192</v>
      </c>
    </row>
    <row r="766" spans="1:15" ht="15" customHeight="1" x14ac:dyDescent="0.25">
      <c r="A766">
        <v>752</v>
      </c>
      <c r="B766" s="9">
        <v>42466</v>
      </c>
      <c r="C766" t="s">
        <v>326</v>
      </c>
      <c r="D766" t="s">
        <v>54</v>
      </c>
      <c r="E766" s="20">
        <v>45528129</v>
      </c>
      <c r="F766" s="7" t="s">
        <v>1061</v>
      </c>
      <c r="G766" t="s">
        <v>1166</v>
      </c>
      <c r="H766" t="s">
        <v>252</v>
      </c>
      <c r="I766" s="13" t="s">
        <v>2025</v>
      </c>
      <c r="J766" s="13" t="s">
        <v>2025</v>
      </c>
      <c r="K766" s="13" t="s">
        <v>2025</v>
      </c>
      <c r="L766" s="13" t="s">
        <v>2025</v>
      </c>
      <c r="M766" s="13" t="s">
        <v>2025</v>
      </c>
      <c r="N76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66" t="s">
        <v>2192</v>
      </c>
    </row>
    <row r="767" spans="1:15" ht="15" customHeight="1" x14ac:dyDescent="0.25">
      <c r="A767">
        <v>753</v>
      </c>
      <c r="B767" s="9">
        <v>42466</v>
      </c>
      <c r="C767" t="s">
        <v>326</v>
      </c>
      <c r="D767" t="s">
        <v>54</v>
      </c>
      <c r="E767" s="20">
        <v>46917069</v>
      </c>
      <c r="F767" s="7" t="s">
        <v>927</v>
      </c>
      <c r="G767" t="s">
        <v>1167</v>
      </c>
      <c r="H767" t="s">
        <v>1168</v>
      </c>
      <c r="I767" s="13" t="s">
        <v>2025</v>
      </c>
      <c r="J767" s="13" t="s">
        <v>2025</v>
      </c>
      <c r="K767" s="13" t="s">
        <v>2025</v>
      </c>
      <c r="L767" s="13" t="s">
        <v>2025</v>
      </c>
      <c r="M767" s="13" t="s">
        <v>2025</v>
      </c>
      <c r="N76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67" t="s">
        <v>2192</v>
      </c>
    </row>
    <row r="768" spans="1:15" ht="15" customHeight="1" x14ac:dyDescent="0.25">
      <c r="A768">
        <v>754</v>
      </c>
      <c r="B768" s="9">
        <v>42466</v>
      </c>
      <c r="C768" t="s">
        <v>326</v>
      </c>
      <c r="D768" t="s">
        <v>54</v>
      </c>
      <c r="E768" s="20">
        <v>41016302</v>
      </c>
      <c r="F768" s="7" t="s">
        <v>178</v>
      </c>
      <c r="G768" t="s">
        <v>1169</v>
      </c>
      <c r="H768" t="s">
        <v>1170</v>
      </c>
      <c r="I768" s="13" t="s">
        <v>2025</v>
      </c>
      <c r="J768" s="13" t="s">
        <v>2025</v>
      </c>
      <c r="K768" s="13" t="s">
        <v>2025</v>
      </c>
      <c r="L768" s="13" t="s">
        <v>2025</v>
      </c>
      <c r="M768" s="13" t="s">
        <v>2025</v>
      </c>
      <c r="N76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68" t="s">
        <v>2192</v>
      </c>
    </row>
    <row r="769" spans="1:15" ht="15" customHeight="1" x14ac:dyDescent="0.25">
      <c r="A769">
        <v>755</v>
      </c>
      <c r="B769" s="9">
        <v>42466</v>
      </c>
      <c r="C769" t="s">
        <v>326</v>
      </c>
      <c r="D769" t="s">
        <v>54</v>
      </c>
      <c r="E769" s="20">
        <v>42179721</v>
      </c>
      <c r="F769" s="7" t="s">
        <v>521</v>
      </c>
      <c r="G769" t="s">
        <v>860</v>
      </c>
      <c r="H769" t="s">
        <v>128</v>
      </c>
      <c r="I769" s="13" t="s">
        <v>2025</v>
      </c>
      <c r="J769" s="13" t="s">
        <v>2025</v>
      </c>
      <c r="K769" s="13" t="s">
        <v>2025</v>
      </c>
      <c r="L769" s="13" t="s">
        <v>2025</v>
      </c>
      <c r="M769" s="13" t="s">
        <v>2025</v>
      </c>
      <c r="N76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69" t="s">
        <v>2192</v>
      </c>
    </row>
    <row r="770" spans="1:15" ht="15" customHeight="1" x14ac:dyDescent="0.25">
      <c r="A770">
        <v>756</v>
      </c>
      <c r="B770" s="9">
        <v>42466</v>
      </c>
      <c r="C770" t="s">
        <v>326</v>
      </c>
      <c r="D770" t="s">
        <v>54</v>
      </c>
      <c r="E770" s="20">
        <v>19908195</v>
      </c>
      <c r="F770" s="7" t="s">
        <v>613</v>
      </c>
      <c r="G770" t="s">
        <v>635</v>
      </c>
      <c r="H770" t="s">
        <v>1171</v>
      </c>
      <c r="I770" s="13" t="s">
        <v>2025</v>
      </c>
      <c r="J770" s="13" t="s">
        <v>2025</v>
      </c>
      <c r="K770" s="13" t="s">
        <v>2025</v>
      </c>
      <c r="L770" s="13" t="s">
        <v>2025</v>
      </c>
      <c r="M770" s="13" t="s">
        <v>2025</v>
      </c>
      <c r="N77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70" t="s">
        <v>2192</v>
      </c>
    </row>
    <row r="771" spans="1:15" ht="15" customHeight="1" x14ac:dyDescent="0.25">
      <c r="A771">
        <v>757</v>
      </c>
      <c r="B771" s="9">
        <v>42466</v>
      </c>
      <c r="C771" t="s">
        <v>1375</v>
      </c>
      <c r="D771" t="s">
        <v>1942</v>
      </c>
      <c r="E771" s="20">
        <v>80058059</v>
      </c>
      <c r="F771" t="s">
        <v>1668</v>
      </c>
      <c r="G771" t="s">
        <v>535</v>
      </c>
      <c r="H771" t="s">
        <v>1873</v>
      </c>
      <c r="I771" s="13" t="s">
        <v>2025</v>
      </c>
      <c r="J771" s="13" t="s">
        <v>2025</v>
      </c>
      <c r="K771" s="13" t="s">
        <v>2025</v>
      </c>
      <c r="L771" s="13" t="s">
        <v>2025</v>
      </c>
      <c r="M771" s="28" t="s">
        <v>2029</v>
      </c>
      <c r="N77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772" spans="1:15" ht="15" customHeight="1" x14ac:dyDescent="0.25">
      <c r="A772">
        <v>758</v>
      </c>
      <c r="B772" s="9">
        <v>42466</v>
      </c>
      <c r="C772" t="s">
        <v>1375</v>
      </c>
      <c r="D772" t="s">
        <v>67</v>
      </c>
      <c r="E772" s="20">
        <v>70754887</v>
      </c>
      <c r="F772" t="s">
        <v>1669</v>
      </c>
      <c r="G772" t="s">
        <v>1670</v>
      </c>
      <c r="H772" t="s">
        <v>1924</v>
      </c>
      <c r="I772" s="13" t="s">
        <v>2025</v>
      </c>
      <c r="J772" s="13" t="s">
        <v>2025</v>
      </c>
      <c r="K772" s="13" t="s">
        <v>2025</v>
      </c>
      <c r="L772" s="13" t="s">
        <v>2025</v>
      </c>
      <c r="M772" s="28" t="s">
        <v>2029</v>
      </c>
      <c r="N77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72" t="s">
        <v>3150</v>
      </c>
    </row>
    <row r="773" spans="1:15" ht="15" customHeight="1" x14ac:dyDescent="0.25">
      <c r="A773">
        <v>759</v>
      </c>
      <c r="B773" s="9">
        <v>42466</v>
      </c>
      <c r="C773" t="s">
        <v>1375</v>
      </c>
      <c r="D773" t="s">
        <v>67</v>
      </c>
      <c r="E773" s="20">
        <v>72100413</v>
      </c>
      <c r="F773" t="s">
        <v>629</v>
      </c>
      <c r="G773" t="s">
        <v>529</v>
      </c>
      <c r="H773" t="s">
        <v>1874</v>
      </c>
      <c r="I773" s="13" t="s">
        <v>2025</v>
      </c>
      <c r="J773" s="13" t="s">
        <v>2025</v>
      </c>
      <c r="K773" s="13" t="s">
        <v>2025</v>
      </c>
      <c r="L773" s="13" t="s">
        <v>2025</v>
      </c>
      <c r="M773" s="28" t="s">
        <v>2029</v>
      </c>
      <c r="N77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73" t="s">
        <v>3150</v>
      </c>
    </row>
    <row r="774" spans="1:15" ht="15" customHeight="1" x14ac:dyDescent="0.25">
      <c r="A774">
        <v>760</v>
      </c>
      <c r="B774" s="9">
        <v>42466</v>
      </c>
      <c r="C774" t="s">
        <v>1375</v>
      </c>
      <c r="D774" t="s">
        <v>67</v>
      </c>
      <c r="E774" s="20">
        <v>43935288</v>
      </c>
      <c r="F774" t="s">
        <v>393</v>
      </c>
      <c r="G774" t="s">
        <v>1671</v>
      </c>
      <c r="H774" t="s">
        <v>1875</v>
      </c>
      <c r="I774" s="13" t="s">
        <v>2025</v>
      </c>
      <c r="J774" s="13" t="s">
        <v>2025</v>
      </c>
      <c r="K774" s="13" t="s">
        <v>2025</v>
      </c>
      <c r="L774" s="13" t="s">
        <v>2025</v>
      </c>
      <c r="M774" s="28" t="s">
        <v>2029</v>
      </c>
      <c r="N77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74" t="s">
        <v>3150</v>
      </c>
    </row>
    <row r="775" spans="1:15" ht="15" customHeight="1" x14ac:dyDescent="0.25">
      <c r="A775">
        <v>761</v>
      </c>
      <c r="B775" s="9">
        <v>42466</v>
      </c>
      <c r="C775" t="s">
        <v>1375</v>
      </c>
      <c r="D775" t="s">
        <v>67</v>
      </c>
      <c r="E775" s="20">
        <v>48739625</v>
      </c>
      <c r="F775" t="s">
        <v>8</v>
      </c>
      <c r="G775" t="s">
        <v>370</v>
      </c>
      <c r="H775" t="s">
        <v>807</v>
      </c>
      <c r="I775" s="13" t="s">
        <v>2025</v>
      </c>
      <c r="J775" s="13" t="s">
        <v>2025</v>
      </c>
      <c r="K775" s="13" t="s">
        <v>2025</v>
      </c>
      <c r="L775" s="13" t="s">
        <v>2025</v>
      </c>
      <c r="M775" s="28" t="s">
        <v>2029</v>
      </c>
      <c r="N77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75" t="s">
        <v>3150</v>
      </c>
    </row>
    <row r="776" spans="1:15" ht="15" customHeight="1" x14ac:dyDescent="0.25">
      <c r="A776">
        <v>762</v>
      </c>
      <c r="B776" s="9">
        <v>42466</v>
      </c>
      <c r="C776" t="s">
        <v>1375</v>
      </c>
      <c r="D776" t="s">
        <v>67</v>
      </c>
      <c r="E776" s="20">
        <v>45783121</v>
      </c>
      <c r="F776" t="s">
        <v>340</v>
      </c>
      <c r="G776" t="s">
        <v>1672</v>
      </c>
      <c r="H776" t="s">
        <v>1876</v>
      </c>
      <c r="I776" s="13" t="s">
        <v>2025</v>
      </c>
      <c r="J776" s="13" t="s">
        <v>2025</v>
      </c>
      <c r="K776" s="13" t="s">
        <v>2025</v>
      </c>
      <c r="L776" s="13" t="s">
        <v>2025</v>
      </c>
      <c r="M776" s="28" t="s">
        <v>2029</v>
      </c>
      <c r="N77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76" t="s">
        <v>3150</v>
      </c>
    </row>
    <row r="777" spans="1:15" ht="15" customHeight="1" x14ac:dyDescent="0.25">
      <c r="A777">
        <v>763</v>
      </c>
      <c r="B777" s="9">
        <v>42466</v>
      </c>
      <c r="C777" t="s">
        <v>1375</v>
      </c>
      <c r="D777" t="s">
        <v>67</v>
      </c>
      <c r="E777" s="20">
        <v>44658238</v>
      </c>
      <c r="F777" t="s">
        <v>1673</v>
      </c>
      <c r="G777" t="s">
        <v>406</v>
      </c>
      <c r="H777" t="s">
        <v>1877</v>
      </c>
      <c r="I777" s="13" t="s">
        <v>2025</v>
      </c>
      <c r="J777" s="13" t="s">
        <v>2025</v>
      </c>
      <c r="K777" s="13" t="s">
        <v>2025</v>
      </c>
      <c r="L777" s="13" t="s">
        <v>2025</v>
      </c>
      <c r="M777" s="28" t="s">
        <v>2029</v>
      </c>
      <c r="N77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77" t="s">
        <v>3150</v>
      </c>
    </row>
    <row r="778" spans="1:15" ht="15" customHeight="1" x14ac:dyDescent="0.25">
      <c r="A778">
        <v>764</v>
      </c>
      <c r="B778" s="9">
        <v>42466</v>
      </c>
      <c r="C778" t="s">
        <v>1375</v>
      </c>
      <c r="D778" t="s">
        <v>67</v>
      </c>
      <c r="E778" s="20">
        <v>71221450</v>
      </c>
      <c r="F778" t="s">
        <v>739</v>
      </c>
      <c r="G778" t="s">
        <v>627</v>
      </c>
      <c r="H778" t="s">
        <v>1878</v>
      </c>
      <c r="I778" s="13" t="s">
        <v>2025</v>
      </c>
      <c r="J778" s="13" t="s">
        <v>2025</v>
      </c>
      <c r="K778" s="13" t="s">
        <v>2025</v>
      </c>
      <c r="L778" s="13" t="s">
        <v>2025</v>
      </c>
      <c r="M778" s="28" t="s">
        <v>2029</v>
      </c>
      <c r="N77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78" t="s">
        <v>3150</v>
      </c>
    </row>
    <row r="779" spans="1:15" ht="15" customHeight="1" x14ac:dyDescent="0.25">
      <c r="A779">
        <v>765</v>
      </c>
      <c r="B779" s="9">
        <v>42466</v>
      </c>
      <c r="C779" t="s">
        <v>1375</v>
      </c>
      <c r="D779" t="s">
        <v>67</v>
      </c>
      <c r="E779" s="20">
        <v>73034490</v>
      </c>
      <c r="F779" t="s">
        <v>167</v>
      </c>
      <c r="G779" t="s">
        <v>1096</v>
      </c>
      <c r="H779" t="s">
        <v>1879</v>
      </c>
      <c r="I779" s="13" t="s">
        <v>2025</v>
      </c>
      <c r="J779" s="13" t="s">
        <v>2025</v>
      </c>
      <c r="K779" s="13" t="s">
        <v>2025</v>
      </c>
      <c r="L779" s="13" t="s">
        <v>2025</v>
      </c>
      <c r="M779" s="28" t="s">
        <v>2029</v>
      </c>
      <c r="N77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79" t="s">
        <v>3150</v>
      </c>
    </row>
    <row r="780" spans="1:15" ht="15" customHeight="1" x14ac:dyDescent="0.25">
      <c r="A780">
        <v>766</v>
      </c>
      <c r="B780" s="9">
        <v>42466</v>
      </c>
      <c r="C780" t="s">
        <v>1375</v>
      </c>
      <c r="D780" t="s">
        <v>68</v>
      </c>
      <c r="E780" s="20">
        <v>46748378</v>
      </c>
      <c r="F780" t="s">
        <v>1546</v>
      </c>
      <c r="G780" t="s">
        <v>794</v>
      </c>
      <c r="H780" t="s">
        <v>1880</v>
      </c>
      <c r="I780" s="13" t="s">
        <v>2025</v>
      </c>
      <c r="J780" s="13" t="s">
        <v>2025</v>
      </c>
      <c r="K780" s="13" t="s">
        <v>2025</v>
      </c>
      <c r="L780" s="13"/>
      <c r="M780" s="28" t="s">
        <v>2029</v>
      </c>
      <c r="N78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781" spans="1:15" ht="15" customHeight="1" x14ac:dyDescent="0.25">
      <c r="A781">
        <v>767</v>
      </c>
      <c r="B781" s="9">
        <v>42466</v>
      </c>
      <c r="C781" t="s">
        <v>1375</v>
      </c>
      <c r="D781" t="s">
        <v>68</v>
      </c>
      <c r="E781" s="20">
        <v>73856323</v>
      </c>
      <c r="F781" t="s">
        <v>1674</v>
      </c>
      <c r="G781" t="s">
        <v>12</v>
      </c>
      <c r="H781" t="s">
        <v>1925</v>
      </c>
      <c r="I781" s="13" t="s">
        <v>2025</v>
      </c>
      <c r="J781" s="13" t="s">
        <v>2025</v>
      </c>
      <c r="K781" s="13" t="s">
        <v>2025</v>
      </c>
      <c r="L781" s="13" t="s">
        <v>2025</v>
      </c>
      <c r="M781" s="28" t="s">
        <v>2029</v>
      </c>
      <c r="N78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81" t="s">
        <v>3150</v>
      </c>
    </row>
    <row r="782" spans="1:15" ht="15" customHeight="1" x14ac:dyDescent="0.25">
      <c r="A782">
        <v>768</v>
      </c>
      <c r="B782" s="9">
        <v>42466</v>
      </c>
      <c r="C782" t="s">
        <v>1375</v>
      </c>
      <c r="D782" t="s">
        <v>68</v>
      </c>
      <c r="E782" s="20">
        <v>47807002</v>
      </c>
      <c r="F782" t="s">
        <v>466</v>
      </c>
      <c r="G782" t="s">
        <v>1096</v>
      </c>
      <c r="H782" t="s">
        <v>1881</v>
      </c>
      <c r="I782" s="13" t="s">
        <v>2025</v>
      </c>
      <c r="J782" s="13" t="s">
        <v>2025</v>
      </c>
      <c r="K782" s="13" t="s">
        <v>2025</v>
      </c>
      <c r="L782" s="13" t="s">
        <v>2025</v>
      </c>
      <c r="M782" s="28" t="s">
        <v>2029</v>
      </c>
      <c r="N78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783" spans="1:15" ht="15" customHeight="1" x14ac:dyDescent="0.25">
      <c r="A783">
        <v>769</v>
      </c>
      <c r="B783" s="9">
        <v>42466</v>
      </c>
      <c r="C783" t="s">
        <v>1375</v>
      </c>
      <c r="D783" t="s">
        <v>68</v>
      </c>
      <c r="E783" s="20">
        <v>47607420</v>
      </c>
      <c r="F783" t="s">
        <v>1675</v>
      </c>
      <c r="G783" t="s">
        <v>358</v>
      </c>
      <c r="H783" t="s">
        <v>1293</v>
      </c>
      <c r="I783" s="13" t="s">
        <v>2025</v>
      </c>
      <c r="J783" s="13" t="s">
        <v>2025</v>
      </c>
      <c r="K783" s="13" t="s">
        <v>2025</v>
      </c>
      <c r="L783" s="13" t="s">
        <v>2025</v>
      </c>
      <c r="M783" s="28" t="s">
        <v>2029</v>
      </c>
      <c r="N78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83" t="s">
        <v>3150</v>
      </c>
    </row>
    <row r="784" spans="1:15" ht="15" customHeight="1" x14ac:dyDescent="0.25">
      <c r="A784">
        <v>770</v>
      </c>
      <c r="B784" s="9">
        <v>42466</v>
      </c>
      <c r="C784" t="s">
        <v>1375</v>
      </c>
      <c r="D784" t="s">
        <v>70</v>
      </c>
      <c r="E784" s="20">
        <v>73087105</v>
      </c>
      <c r="F784" t="s">
        <v>176</v>
      </c>
      <c r="G784" t="s">
        <v>575</v>
      </c>
      <c r="H784" t="s">
        <v>1882</v>
      </c>
      <c r="I784" s="13" t="s">
        <v>2025</v>
      </c>
      <c r="J784" s="13" t="s">
        <v>2025</v>
      </c>
      <c r="K784" s="13" t="s">
        <v>2025</v>
      </c>
      <c r="L784" s="13" t="s">
        <v>2025</v>
      </c>
      <c r="M784" s="28" t="s">
        <v>2029</v>
      </c>
      <c r="N78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84" t="s">
        <v>3150</v>
      </c>
    </row>
    <row r="785" spans="1:15" ht="15" customHeight="1" x14ac:dyDescent="0.25">
      <c r="A785">
        <v>771</v>
      </c>
      <c r="B785" s="9">
        <v>42466</v>
      </c>
      <c r="C785" t="s">
        <v>1375</v>
      </c>
      <c r="D785" t="s">
        <v>70</v>
      </c>
      <c r="E785" s="20">
        <v>47203351</v>
      </c>
      <c r="F785" t="s">
        <v>1676</v>
      </c>
      <c r="G785" t="s">
        <v>370</v>
      </c>
      <c r="H785" t="s">
        <v>1883</v>
      </c>
      <c r="I785" s="13" t="s">
        <v>2025</v>
      </c>
      <c r="J785" s="13" t="s">
        <v>2025</v>
      </c>
      <c r="K785" s="13" t="s">
        <v>2025</v>
      </c>
      <c r="L785" s="13" t="s">
        <v>2025</v>
      </c>
      <c r="M785" s="28" t="s">
        <v>2029</v>
      </c>
      <c r="N78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85" t="s">
        <v>3150</v>
      </c>
    </row>
    <row r="786" spans="1:15" ht="15" customHeight="1" x14ac:dyDescent="0.25">
      <c r="A786">
        <v>772</v>
      </c>
      <c r="B786" s="9">
        <v>42466</v>
      </c>
      <c r="C786" t="s">
        <v>1375</v>
      </c>
      <c r="D786" t="s">
        <v>70</v>
      </c>
      <c r="E786" s="20">
        <v>45258805</v>
      </c>
      <c r="F786" t="s">
        <v>1661</v>
      </c>
      <c r="G786" t="s">
        <v>373</v>
      </c>
      <c r="H786" t="s">
        <v>1926</v>
      </c>
      <c r="I786" s="13" t="s">
        <v>2025</v>
      </c>
      <c r="J786" s="13" t="s">
        <v>2025</v>
      </c>
      <c r="K786" s="13" t="s">
        <v>2025</v>
      </c>
      <c r="L786" s="13" t="s">
        <v>2025</v>
      </c>
      <c r="M786" s="28" t="s">
        <v>2029</v>
      </c>
      <c r="N78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86" t="s">
        <v>3150</v>
      </c>
    </row>
    <row r="787" spans="1:15" ht="15" customHeight="1" x14ac:dyDescent="0.25">
      <c r="A787">
        <v>773</v>
      </c>
      <c r="B787" s="9">
        <v>42466</v>
      </c>
      <c r="C787" t="s">
        <v>1375</v>
      </c>
      <c r="D787" t="s">
        <v>19</v>
      </c>
      <c r="E787" s="20">
        <v>47483087</v>
      </c>
      <c r="F787" t="s">
        <v>1677</v>
      </c>
      <c r="G787" t="s">
        <v>181</v>
      </c>
      <c r="H787" t="s">
        <v>1884</v>
      </c>
      <c r="I787" s="13" t="s">
        <v>2025</v>
      </c>
      <c r="J787" s="13" t="s">
        <v>2025</v>
      </c>
      <c r="K787" s="13" t="s">
        <v>2025</v>
      </c>
      <c r="L787" s="13"/>
      <c r="M787" s="28" t="s">
        <v>2029</v>
      </c>
      <c r="N78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788" spans="1:15" ht="15" customHeight="1" x14ac:dyDescent="0.25">
      <c r="A788">
        <v>774</v>
      </c>
      <c r="B788" s="9">
        <v>42466</v>
      </c>
      <c r="C788" t="s">
        <v>1375</v>
      </c>
      <c r="D788" t="s">
        <v>19</v>
      </c>
      <c r="E788" s="20">
        <v>70877499</v>
      </c>
      <c r="F788" t="s">
        <v>751</v>
      </c>
      <c r="G788" t="s">
        <v>1678</v>
      </c>
      <c r="H788" t="s">
        <v>807</v>
      </c>
      <c r="I788" s="13" t="s">
        <v>2025</v>
      </c>
      <c r="J788" s="13" t="s">
        <v>2025</v>
      </c>
      <c r="K788" s="13" t="s">
        <v>2025</v>
      </c>
      <c r="L788" s="13"/>
      <c r="M788" s="28" t="s">
        <v>2029</v>
      </c>
      <c r="N78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789" spans="1:15" ht="15" customHeight="1" x14ac:dyDescent="0.25">
      <c r="A789">
        <v>775</v>
      </c>
      <c r="B789" s="9">
        <v>42466</v>
      </c>
      <c r="C789" t="s">
        <v>1375</v>
      </c>
      <c r="D789" t="s">
        <v>19</v>
      </c>
      <c r="E789" s="20">
        <v>42514456</v>
      </c>
      <c r="F789" t="s">
        <v>444</v>
      </c>
      <c r="G789" t="s">
        <v>579</v>
      </c>
      <c r="H789" t="s">
        <v>1885</v>
      </c>
      <c r="I789" s="13" t="s">
        <v>2025</v>
      </c>
      <c r="J789" s="13" t="s">
        <v>2025</v>
      </c>
      <c r="K789" s="13" t="s">
        <v>2025</v>
      </c>
      <c r="L789" s="13"/>
      <c r="M789" s="28" t="s">
        <v>2029</v>
      </c>
      <c r="N78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790" spans="1:15" ht="15" customHeight="1" x14ac:dyDescent="0.25">
      <c r="A790">
        <v>776</v>
      </c>
      <c r="B790" s="9">
        <v>42466</v>
      </c>
      <c r="C790" t="s">
        <v>1375</v>
      </c>
      <c r="D790" t="s">
        <v>19</v>
      </c>
      <c r="E790" s="20">
        <v>46191110</v>
      </c>
      <c r="F790" t="s">
        <v>1252</v>
      </c>
      <c r="G790" t="s">
        <v>407</v>
      </c>
      <c r="H790" t="s">
        <v>1092</v>
      </c>
      <c r="I790" s="13" t="s">
        <v>2025</v>
      </c>
      <c r="J790" s="13" t="s">
        <v>2025</v>
      </c>
      <c r="K790" s="13" t="s">
        <v>2025</v>
      </c>
      <c r="L790" s="13"/>
      <c r="M790" s="28" t="s">
        <v>2029</v>
      </c>
      <c r="N79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791" spans="1:15" ht="15" customHeight="1" x14ac:dyDescent="0.25">
      <c r="A791">
        <v>777</v>
      </c>
      <c r="B791" s="9">
        <v>42466</v>
      </c>
      <c r="C791" t="s">
        <v>1375</v>
      </c>
      <c r="D791" t="s">
        <v>18</v>
      </c>
      <c r="E791" s="20">
        <v>40829626</v>
      </c>
      <c r="F791" t="s">
        <v>1509</v>
      </c>
      <c r="G791" t="s">
        <v>529</v>
      </c>
      <c r="H791" t="s">
        <v>1886</v>
      </c>
      <c r="I791" s="13" t="s">
        <v>2025</v>
      </c>
      <c r="J791" s="13" t="s">
        <v>2025</v>
      </c>
      <c r="K791" s="13" t="s">
        <v>2025</v>
      </c>
      <c r="L791" s="13"/>
      <c r="M791" s="28" t="s">
        <v>2029</v>
      </c>
      <c r="N79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792" spans="1:15" ht="15" customHeight="1" x14ac:dyDescent="0.25">
      <c r="A792">
        <v>778</v>
      </c>
      <c r="B792" s="9">
        <v>42466</v>
      </c>
      <c r="C792" t="s">
        <v>1375</v>
      </c>
      <c r="D792" t="s">
        <v>15</v>
      </c>
      <c r="E792" s="20">
        <v>44051801</v>
      </c>
      <c r="F792" t="s">
        <v>529</v>
      </c>
      <c r="G792" t="s">
        <v>1679</v>
      </c>
      <c r="H792" t="s">
        <v>1927</v>
      </c>
      <c r="I792" s="13" t="s">
        <v>2025</v>
      </c>
      <c r="J792" s="13" t="s">
        <v>2025</v>
      </c>
      <c r="K792" s="13" t="s">
        <v>2025</v>
      </c>
      <c r="L792" s="13" t="s">
        <v>2025</v>
      </c>
      <c r="M792" s="28" t="s">
        <v>2029</v>
      </c>
      <c r="N79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92" t="s">
        <v>3150</v>
      </c>
    </row>
    <row r="793" spans="1:15" ht="15" customHeight="1" x14ac:dyDescent="0.25">
      <c r="A793">
        <v>779</v>
      </c>
      <c r="B793" s="9">
        <v>42466</v>
      </c>
      <c r="C793" t="s">
        <v>1375</v>
      </c>
      <c r="D793" t="s">
        <v>15</v>
      </c>
      <c r="E793" s="20">
        <v>73824197</v>
      </c>
      <c r="F793" t="s">
        <v>529</v>
      </c>
      <c r="G793" t="s">
        <v>904</v>
      </c>
      <c r="H793" t="s">
        <v>887</v>
      </c>
      <c r="I793" s="13" t="s">
        <v>2025</v>
      </c>
      <c r="J793" s="13" t="s">
        <v>2025</v>
      </c>
      <c r="K793" s="13" t="s">
        <v>2025</v>
      </c>
      <c r="L793" s="13" t="s">
        <v>2025</v>
      </c>
      <c r="M793" s="28" t="s">
        <v>2029</v>
      </c>
      <c r="N79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93" t="s">
        <v>3150</v>
      </c>
    </row>
    <row r="794" spans="1:15" ht="15" customHeight="1" x14ac:dyDescent="0.25">
      <c r="A794">
        <v>780</v>
      </c>
      <c r="B794" s="9">
        <v>42466</v>
      </c>
      <c r="C794" t="s">
        <v>1375</v>
      </c>
      <c r="D794" t="s">
        <v>17</v>
      </c>
      <c r="E794" s="20">
        <v>70192597</v>
      </c>
      <c r="F794" t="s">
        <v>334</v>
      </c>
      <c r="G794" t="s">
        <v>515</v>
      </c>
      <c r="H794" t="s">
        <v>1887</v>
      </c>
      <c r="I794" s="13" t="s">
        <v>2025</v>
      </c>
      <c r="J794" s="13" t="s">
        <v>2025</v>
      </c>
      <c r="K794" s="13" t="s">
        <v>2025</v>
      </c>
      <c r="L794" s="13"/>
      <c r="M794" s="28" t="s">
        <v>2029</v>
      </c>
      <c r="N79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795" spans="1:15" ht="15" customHeight="1" x14ac:dyDescent="0.25">
      <c r="A795">
        <v>781</v>
      </c>
      <c r="B795" s="9">
        <v>42466</v>
      </c>
      <c r="C795" t="s">
        <v>1375</v>
      </c>
      <c r="D795" t="s">
        <v>17</v>
      </c>
      <c r="E795" s="20">
        <v>72764302</v>
      </c>
      <c r="F795" t="s">
        <v>532</v>
      </c>
      <c r="G795" t="s">
        <v>1209</v>
      </c>
      <c r="H795" t="s">
        <v>1888</v>
      </c>
      <c r="I795" s="13" t="s">
        <v>2025</v>
      </c>
      <c r="J795" s="13" t="s">
        <v>2025</v>
      </c>
      <c r="K795" s="13" t="s">
        <v>2025</v>
      </c>
      <c r="L795" s="13"/>
      <c r="M795" s="28" t="s">
        <v>2029</v>
      </c>
      <c r="N79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796" spans="1:15" ht="15" customHeight="1" x14ac:dyDescent="0.25">
      <c r="A796">
        <v>782</v>
      </c>
      <c r="B796" s="9">
        <v>42466</v>
      </c>
      <c r="C796" t="s">
        <v>1375</v>
      </c>
      <c r="D796" t="s">
        <v>17</v>
      </c>
      <c r="E796" s="20">
        <v>47156238</v>
      </c>
      <c r="F796" t="s">
        <v>609</v>
      </c>
      <c r="G796" t="s">
        <v>1680</v>
      </c>
      <c r="H796" t="s">
        <v>1889</v>
      </c>
      <c r="I796" s="13" t="s">
        <v>2025</v>
      </c>
      <c r="J796" s="13" t="s">
        <v>2025</v>
      </c>
      <c r="K796" s="13" t="s">
        <v>2025</v>
      </c>
      <c r="L796" s="13"/>
      <c r="M796" s="28" t="s">
        <v>2029</v>
      </c>
      <c r="N79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797" spans="1:15" ht="15" customHeight="1" x14ac:dyDescent="0.25">
      <c r="A797">
        <v>783</v>
      </c>
      <c r="B797" s="9">
        <v>42466</v>
      </c>
      <c r="C797" t="s">
        <v>1375</v>
      </c>
      <c r="D797" t="s">
        <v>948</v>
      </c>
      <c r="E797" s="20">
        <v>47153524</v>
      </c>
      <c r="F797" t="s">
        <v>561</v>
      </c>
      <c r="G797" t="s">
        <v>714</v>
      </c>
      <c r="H797" t="s">
        <v>1890</v>
      </c>
      <c r="I797" s="13" t="s">
        <v>2025</v>
      </c>
      <c r="J797" s="13" t="s">
        <v>2025</v>
      </c>
      <c r="K797" s="13" t="s">
        <v>2025</v>
      </c>
      <c r="L797" s="13" t="s">
        <v>2025</v>
      </c>
      <c r="M797" s="28" t="s">
        <v>2029</v>
      </c>
      <c r="N79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97" t="s">
        <v>3150</v>
      </c>
    </row>
    <row r="798" spans="1:15" ht="15" customHeight="1" x14ac:dyDescent="0.25">
      <c r="A798">
        <v>784</v>
      </c>
      <c r="B798" s="9">
        <v>42466</v>
      </c>
      <c r="C798" t="s">
        <v>1375</v>
      </c>
      <c r="D798" t="s">
        <v>948</v>
      </c>
      <c r="E798" s="20">
        <v>44865959</v>
      </c>
      <c r="F798" t="s">
        <v>905</v>
      </c>
      <c r="G798" t="s">
        <v>529</v>
      </c>
      <c r="H798" t="s">
        <v>1928</v>
      </c>
      <c r="I798" s="13" t="s">
        <v>2025</v>
      </c>
      <c r="J798" s="13" t="s">
        <v>2025</v>
      </c>
      <c r="K798" s="13" t="s">
        <v>2025</v>
      </c>
      <c r="L798" s="13" t="s">
        <v>2025</v>
      </c>
      <c r="M798" s="28" t="s">
        <v>2029</v>
      </c>
      <c r="N79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98" t="s">
        <v>3150</v>
      </c>
    </row>
    <row r="799" spans="1:15" ht="15" customHeight="1" x14ac:dyDescent="0.25">
      <c r="A799">
        <v>785</v>
      </c>
      <c r="B799" s="9">
        <v>42466</v>
      </c>
      <c r="C799" t="s">
        <v>1375</v>
      </c>
      <c r="D799" t="s">
        <v>948</v>
      </c>
      <c r="E799" s="20">
        <v>44310476</v>
      </c>
      <c r="F799" t="s">
        <v>627</v>
      </c>
      <c r="G799" t="s">
        <v>1681</v>
      </c>
      <c r="H799" t="s">
        <v>1891</v>
      </c>
      <c r="I799" s="13" t="s">
        <v>2025</v>
      </c>
      <c r="J799" s="13" t="s">
        <v>2025</v>
      </c>
      <c r="K799" s="13" t="s">
        <v>2025</v>
      </c>
      <c r="L799" s="13" t="s">
        <v>2025</v>
      </c>
      <c r="M799" s="28" t="s">
        <v>2029</v>
      </c>
      <c r="N79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799" t="s">
        <v>3150</v>
      </c>
    </row>
    <row r="800" spans="1:15" ht="15" customHeight="1" x14ac:dyDescent="0.25">
      <c r="A800">
        <v>786</v>
      </c>
      <c r="B800" s="9">
        <v>42466</v>
      </c>
      <c r="C800" t="s">
        <v>1375</v>
      </c>
      <c r="D800" t="s">
        <v>948</v>
      </c>
      <c r="E800" s="20">
        <v>41545132</v>
      </c>
      <c r="F800" t="s">
        <v>5</v>
      </c>
      <c r="G800" t="s">
        <v>1682</v>
      </c>
      <c r="H800" t="s">
        <v>1892</v>
      </c>
      <c r="I800" s="13" t="s">
        <v>2025</v>
      </c>
      <c r="J800" s="13" t="s">
        <v>2025</v>
      </c>
      <c r="K800" s="13" t="s">
        <v>2025</v>
      </c>
      <c r="L800" s="13" t="s">
        <v>2025</v>
      </c>
      <c r="M800" s="28" t="s">
        <v>2029</v>
      </c>
      <c r="N80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00" t="s">
        <v>3150</v>
      </c>
    </row>
    <row r="801" spans="1:15" ht="15" customHeight="1" x14ac:dyDescent="0.25">
      <c r="A801">
        <v>787</v>
      </c>
      <c r="B801" s="9">
        <v>42466</v>
      </c>
      <c r="C801" t="s">
        <v>1375</v>
      </c>
      <c r="D801" t="s">
        <v>52</v>
      </c>
      <c r="E801" s="20">
        <v>45630405</v>
      </c>
      <c r="F801" t="s">
        <v>1683</v>
      </c>
      <c r="G801" t="s">
        <v>385</v>
      </c>
      <c r="H801" t="s">
        <v>1929</v>
      </c>
      <c r="I801" s="13" t="s">
        <v>2025</v>
      </c>
      <c r="J801" s="13" t="s">
        <v>2025</v>
      </c>
      <c r="K801" s="13" t="s">
        <v>2025</v>
      </c>
      <c r="L801" s="13" t="s">
        <v>2026</v>
      </c>
      <c r="M801" s="28" t="s">
        <v>2029</v>
      </c>
      <c r="N80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02" spans="1:15" ht="15" customHeight="1" x14ac:dyDescent="0.25">
      <c r="A802">
        <v>788</v>
      </c>
      <c r="B802" s="9">
        <v>42466</v>
      </c>
      <c r="C802" t="s">
        <v>1375</v>
      </c>
      <c r="D802" t="s">
        <v>2120</v>
      </c>
      <c r="E802" s="20">
        <v>46563084</v>
      </c>
      <c r="F802" t="s">
        <v>406</v>
      </c>
      <c r="G802" t="s">
        <v>475</v>
      </c>
      <c r="H802" t="s">
        <v>1893</v>
      </c>
      <c r="I802" s="13" t="s">
        <v>2025</v>
      </c>
      <c r="J802" s="13"/>
      <c r="K802" s="13" t="s">
        <v>2025</v>
      </c>
      <c r="L802" s="13"/>
      <c r="M802" s="28" t="s">
        <v>2029</v>
      </c>
      <c r="N80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03" spans="1:15" ht="15" customHeight="1" x14ac:dyDescent="0.25">
      <c r="A803">
        <v>789</v>
      </c>
      <c r="B803" s="9">
        <v>42466</v>
      </c>
      <c r="C803" t="s">
        <v>1375</v>
      </c>
      <c r="D803" t="s">
        <v>72</v>
      </c>
      <c r="E803" s="20">
        <v>45406751</v>
      </c>
      <c r="F803" t="s">
        <v>989</v>
      </c>
      <c r="G803" t="s">
        <v>764</v>
      </c>
      <c r="H803" t="s">
        <v>1894</v>
      </c>
      <c r="I803" s="13" t="s">
        <v>2025</v>
      </c>
      <c r="J803" s="13" t="s">
        <v>2025</v>
      </c>
      <c r="K803" s="13" t="s">
        <v>2025</v>
      </c>
      <c r="L803" s="13" t="s">
        <v>2025</v>
      </c>
      <c r="M803" s="28" t="s">
        <v>2029</v>
      </c>
      <c r="N80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03" t="s">
        <v>3150</v>
      </c>
    </row>
    <row r="804" spans="1:15" ht="15" customHeight="1" x14ac:dyDescent="0.25">
      <c r="A804">
        <v>790</v>
      </c>
      <c r="B804" s="9">
        <v>42466</v>
      </c>
      <c r="C804" t="s">
        <v>1375</v>
      </c>
      <c r="D804" t="s">
        <v>72</v>
      </c>
      <c r="E804" s="20">
        <v>20033830</v>
      </c>
      <c r="F804" t="s">
        <v>515</v>
      </c>
      <c r="G804" t="s">
        <v>1684</v>
      </c>
      <c r="H804" t="s">
        <v>1930</v>
      </c>
      <c r="I804" s="13" t="s">
        <v>2025</v>
      </c>
      <c r="J804" s="13" t="s">
        <v>2025</v>
      </c>
      <c r="K804" s="13" t="s">
        <v>2025</v>
      </c>
      <c r="L804" s="13"/>
      <c r="M804" s="28" t="s">
        <v>2029</v>
      </c>
      <c r="N80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05" spans="1:15" ht="15" customHeight="1" x14ac:dyDescent="0.25">
      <c r="A805">
        <v>791</v>
      </c>
      <c r="B805" s="9">
        <v>42466</v>
      </c>
      <c r="C805" t="s">
        <v>1375</v>
      </c>
      <c r="D805" t="s">
        <v>72</v>
      </c>
      <c r="E805" s="20">
        <v>46364435</v>
      </c>
      <c r="F805" t="s">
        <v>1685</v>
      </c>
      <c r="G805" t="s">
        <v>1686</v>
      </c>
      <c r="H805" t="s">
        <v>1895</v>
      </c>
      <c r="I805" s="13" t="s">
        <v>2025</v>
      </c>
      <c r="J805" s="13" t="s">
        <v>2025</v>
      </c>
      <c r="K805" s="13" t="s">
        <v>2025</v>
      </c>
      <c r="L805" s="13"/>
      <c r="M805" s="28" t="s">
        <v>2029</v>
      </c>
      <c r="N80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06" spans="1:15" ht="15" customHeight="1" x14ac:dyDescent="0.25">
      <c r="A806">
        <v>792</v>
      </c>
      <c r="B806" s="9">
        <v>42466</v>
      </c>
      <c r="C806" t="s">
        <v>1375</v>
      </c>
      <c r="D806" t="s">
        <v>72</v>
      </c>
      <c r="E806" s="20">
        <v>44649308</v>
      </c>
      <c r="F806" t="s">
        <v>950</v>
      </c>
      <c r="G806" t="s">
        <v>1687</v>
      </c>
      <c r="H806" t="s">
        <v>820</v>
      </c>
      <c r="I806" s="13" t="s">
        <v>2025</v>
      </c>
      <c r="J806" s="13" t="s">
        <v>2025</v>
      </c>
      <c r="K806" s="13" t="s">
        <v>2025</v>
      </c>
      <c r="L806" s="13"/>
      <c r="M806" s="28" t="s">
        <v>2029</v>
      </c>
      <c r="N80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07" spans="1:15" ht="15" customHeight="1" x14ac:dyDescent="0.25">
      <c r="A807">
        <v>793</v>
      </c>
      <c r="B807" s="9">
        <v>42466</v>
      </c>
      <c r="C807" t="s">
        <v>1375</v>
      </c>
      <c r="D807" t="s">
        <v>164</v>
      </c>
      <c r="E807" s="20">
        <v>73470980</v>
      </c>
      <c r="F807" t="s">
        <v>492</v>
      </c>
      <c r="G807" t="s">
        <v>185</v>
      </c>
      <c r="H807" t="s">
        <v>1896</v>
      </c>
      <c r="I807" s="13" t="s">
        <v>2025</v>
      </c>
      <c r="J807" s="13" t="s">
        <v>2025</v>
      </c>
      <c r="K807" s="13" t="s">
        <v>2025</v>
      </c>
      <c r="L807" s="13" t="s">
        <v>2025</v>
      </c>
      <c r="M807" s="28" t="s">
        <v>2029</v>
      </c>
      <c r="N80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07" t="s">
        <v>3150</v>
      </c>
    </row>
    <row r="808" spans="1:15" ht="15" customHeight="1" x14ac:dyDescent="0.25">
      <c r="A808">
        <v>794</v>
      </c>
      <c r="B808" s="9">
        <v>42466</v>
      </c>
      <c r="C808" t="s">
        <v>1375</v>
      </c>
      <c r="D808" t="s">
        <v>164</v>
      </c>
      <c r="E808" s="20">
        <v>20056391</v>
      </c>
      <c r="F808" t="s">
        <v>1106</v>
      </c>
      <c r="G808" t="s">
        <v>373</v>
      </c>
      <c r="H808" t="s">
        <v>1897</v>
      </c>
      <c r="I808" s="13" t="s">
        <v>2025</v>
      </c>
      <c r="J808" s="13" t="s">
        <v>2025</v>
      </c>
      <c r="K808" s="13" t="s">
        <v>2025</v>
      </c>
      <c r="L808" s="13"/>
      <c r="M808" s="28" t="s">
        <v>2029</v>
      </c>
      <c r="N80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09" spans="1:15" ht="15" customHeight="1" x14ac:dyDescent="0.25">
      <c r="A809">
        <v>795</v>
      </c>
      <c r="B809" s="9">
        <v>42466</v>
      </c>
      <c r="C809" t="s">
        <v>1375</v>
      </c>
      <c r="D809" t="s">
        <v>164</v>
      </c>
      <c r="E809" s="20">
        <v>45696722</v>
      </c>
      <c r="F809" t="s">
        <v>1476</v>
      </c>
      <c r="G809" t="s">
        <v>503</v>
      </c>
      <c r="H809" t="s">
        <v>1898</v>
      </c>
      <c r="I809" s="13" t="s">
        <v>2025</v>
      </c>
      <c r="J809" s="13" t="s">
        <v>2025</v>
      </c>
      <c r="K809" s="13" t="s">
        <v>2025</v>
      </c>
      <c r="L809" s="13"/>
      <c r="M809" s="28" t="s">
        <v>2029</v>
      </c>
      <c r="N80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10" spans="1:15" ht="15" customHeight="1" x14ac:dyDescent="0.25">
      <c r="A810">
        <v>796</v>
      </c>
      <c r="B810" s="9">
        <v>42466</v>
      </c>
      <c r="C810" t="s">
        <v>1375</v>
      </c>
      <c r="D810" t="s">
        <v>164</v>
      </c>
      <c r="E810" s="20">
        <v>48104049</v>
      </c>
      <c r="F810" t="s">
        <v>370</v>
      </c>
      <c r="G810" t="s">
        <v>552</v>
      </c>
      <c r="H810" t="s">
        <v>1899</v>
      </c>
      <c r="I810" s="13" t="s">
        <v>2025</v>
      </c>
      <c r="J810" s="13" t="s">
        <v>2025</v>
      </c>
      <c r="K810" s="13" t="s">
        <v>2025</v>
      </c>
      <c r="L810" s="13"/>
      <c r="M810" s="28" t="s">
        <v>2029</v>
      </c>
      <c r="N81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11" spans="1:15" ht="15" customHeight="1" x14ac:dyDescent="0.25">
      <c r="A811">
        <v>797</v>
      </c>
      <c r="B811" s="9">
        <v>42466</v>
      </c>
      <c r="C811" t="s">
        <v>1375</v>
      </c>
      <c r="D811" t="s">
        <v>2018</v>
      </c>
      <c r="E811" s="20">
        <v>46946700</v>
      </c>
      <c r="F811" t="s">
        <v>961</v>
      </c>
      <c r="G811" t="s">
        <v>515</v>
      </c>
      <c r="H811" t="s">
        <v>1900</v>
      </c>
      <c r="I811" s="13" t="s">
        <v>2025</v>
      </c>
      <c r="J811" s="13" t="s">
        <v>2025</v>
      </c>
      <c r="K811" s="13" t="s">
        <v>2025</v>
      </c>
      <c r="L811" s="13" t="s">
        <v>2025</v>
      </c>
      <c r="M811" s="28" t="s">
        <v>2029</v>
      </c>
      <c r="N81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11" t="s">
        <v>3150</v>
      </c>
    </row>
    <row r="812" spans="1:15" ht="15" customHeight="1" x14ac:dyDescent="0.25">
      <c r="A812">
        <v>798</v>
      </c>
      <c r="B812" s="9">
        <v>42466</v>
      </c>
      <c r="C812" t="s">
        <v>1375</v>
      </c>
      <c r="D812" t="s">
        <v>73</v>
      </c>
      <c r="E812" s="20">
        <v>47513991</v>
      </c>
      <c r="F812" t="s">
        <v>1688</v>
      </c>
      <c r="G812" t="s">
        <v>1689</v>
      </c>
      <c r="H812" t="s">
        <v>1931</v>
      </c>
      <c r="I812" s="13" t="s">
        <v>2025</v>
      </c>
      <c r="J812" s="13" t="s">
        <v>2025</v>
      </c>
      <c r="K812" s="13" t="s">
        <v>2025</v>
      </c>
      <c r="L812" s="13"/>
      <c r="M812" s="28" t="s">
        <v>2029</v>
      </c>
      <c r="N81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13" spans="1:15" ht="15" customHeight="1" x14ac:dyDescent="0.25">
      <c r="A813">
        <v>799</v>
      </c>
      <c r="B813" s="9">
        <v>42466</v>
      </c>
      <c r="C813" t="s">
        <v>1375</v>
      </c>
      <c r="D813" t="s">
        <v>73</v>
      </c>
      <c r="E813" s="20">
        <v>43996762</v>
      </c>
      <c r="F813" t="s">
        <v>905</v>
      </c>
      <c r="G813" t="s">
        <v>181</v>
      </c>
      <c r="H813" t="s">
        <v>1901</v>
      </c>
      <c r="I813" s="13" t="s">
        <v>2025</v>
      </c>
      <c r="J813" s="13" t="s">
        <v>2025</v>
      </c>
      <c r="K813" s="13" t="s">
        <v>2025</v>
      </c>
      <c r="L813" s="13" t="s">
        <v>2025</v>
      </c>
      <c r="M813" s="28" t="s">
        <v>2029</v>
      </c>
      <c r="N81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13" t="s">
        <v>3152</v>
      </c>
    </row>
    <row r="814" spans="1:15" ht="15" customHeight="1" x14ac:dyDescent="0.25">
      <c r="A814">
        <v>800</v>
      </c>
      <c r="B814" s="9">
        <v>42466</v>
      </c>
      <c r="C814" t="s">
        <v>1375</v>
      </c>
      <c r="D814" t="s">
        <v>73</v>
      </c>
      <c r="E814" s="20">
        <v>46763691</v>
      </c>
      <c r="F814" t="s">
        <v>941</v>
      </c>
      <c r="G814" t="s">
        <v>362</v>
      </c>
      <c r="H814" t="s">
        <v>1902</v>
      </c>
      <c r="I814" s="13" t="s">
        <v>2025</v>
      </c>
      <c r="J814" s="13" t="s">
        <v>2025</v>
      </c>
      <c r="K814" s="13" t="s">
        <v>2025</v>
      </c>
      <c r="L814" s="13" t="s">
        <v>2025</v>
      </c>
      <c r="M814" s="28" t="s">
        <v>2029</v>
      </c>
      <c r="N81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14" t="s">
        <v>3152</v>
      </c>
    </row>
    <row r="815" spans="1:15" ht="15" customHeight="1" x14ac:dyDescent="0.25">
      <c r="A815">
        <v>801</v>
      </c>
      <c r="B815" s="9">
        <v>42466</v>
      </c>
      <c r="C815" t="s">
        <v>1375</v>
      </c>
      <c r="D815" t="s">
        <v>53</v>
      </c>
      <c r="E815" s="20" t="s">
        <v>1690</v>
      </c>
      <c r="F815" t="s">
        <v>1691</v>
      </c>
      <c r="G815" t="s">
        <v>1202</v>
      </c>
      <c r="H815" t="s">
        <v>1903</v>
      </c>
      <c r="I815" s="13" t="s">
        <v>2025</v>
      </c>
      <c r="J815" s="13" t="s">
        <v>2025</v>
      </c>
      <c r="K815" s="13" t="s">
        <v>2025</v>
      </c>
      <c r="L815" s="13" t="s">
        <v>2025</v>
      </c>
      <c r="M815" s="28" t="s">
        <v>2029</v>
      </c>
      <c r="N81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816" spans="1:15" ht="15" customHeight="1" x14ac:dyDescent="0.25">
      <c r="A816">
        <v>802</v>
      </c>
      <c r="B816" s="9">
        <v>42466</v>
      </c>
      <c r="C816" t="s">
        <v>1375</v>
      </c>
      <c r="D816" t="s">
        <v>53</v>
      </c>
      <c r="E816" s="20">
        <v>44364955</v>
      </c>
      <c r="F816" t="s">
        <v>714</v>
      </c>
      <c r="G816" t="s">
        <v>543</v>
      </c>
      <c r="H816" t="s">
        <v>1904</v>
      </c>
      <c r="I816" s="13" t="s">
        <v>2025</v>
      </c>
      <c r="J816" s="13" t="s">
        <v>2025</v>
      </c>
      <c r="K816" s="13" t="s">
        <v>2025</v>
      </c>
      <c r="L816" s="13" t="s">
        <v>2025</v>
      </c>
      <c r="M816" s="28" t="s">
        <v>2029</v>
      </c>
      <c r="N81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817" spans="1:15" ht="15" customHeight="1" x14ac:dyDescent="0.25">
      <c r="A817">
        <v>803</v>
      </c>
      <c r="B817" s="9">
        <v>42466</v>
      </c>
      <c r="C817" t="s">
        <v>1375</v>
      </c>
      <c r="D817" t="s">
        <v>53</v>
      </c>
      <c r="E817" s="20">
        <v>70114832</v>
      </c>
      <c r="F817" t="s">
        <v>181</v>
      </c>
      <c r="G817" t="s">
        <v>176</v>
      </c>
      <c r="H817" t="s">
        <v>1932</v>
      </c>
      <c r="I817" s="13" t="s">
        <v>2025</v>
      </c>
      <c r="J817" s="13" t="s">
        <v>2025</v>
      </c>
      <c r="K817" s="13" t="s">
        <v>2025</v>
      </c>
      <c r="L817" s="13" t="s">
        <v>2025</v>
      </c>
      <c r="M817" s="28" t="s">
        <v>2029</v>
      </c>
      <c r="N81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818" spans="1:15" ht="15" customHeight="1" x14ac:dyDescent="0.25">
      <c r="A818">
        <v>804</v>
      </c>
      <c r="B818" s="9">
        <v>42466</v>
      </c>
      <c r="C818" t="s">
        <v>1375</v>
      </c>
      <c r="D818" t="s">
        <v>53</v>
      </c>
      <c r="E818" s="20">
        <v>72837942</v>
      </c>
      <c r="F818" t="s">
        <v>1460</v>
      </c>
      <c r="G818" t="s">
        <v>698</v>
      </c>
      <c r="H818" t="s">
        <v>1905</v>
      </c>
      <c r="I818" s="13" t="s">
        <v>2025</v>
      </c>
      <c r="J818" s="13" t="s">
        <v>2025</v>
      </c>
      <c r="K818" s="13" t="s">
        <v>2025</v>
      </c>
      <c r="L818" s="13" t="s">
        <v>2025</v>
      </c>
      <c r="M818" s="28" t="s">
        <v>2029</v>
      </c>
      <c r="N81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18" t="s">
        <v>2564</v>
      </c>
    </row>
    <row r="819" spans="1:15" ht="15" customHeight="1" x14ac:dyDescent="0.25">
      <c r="A819">
        <v>805</v>
      </c>
      <c r="B819" s="9">
        <v>42466</v>
      </c>
      <c r="C819" t="s">
        <v>1375</v>
      </c>
      <c r="D819" t="s">
        <v>53</v>
      </c>
      <c r="E819" s="20">
        <v>46828205</v>
      </c>
      <c r="F819" t="s">
        <v>634</v>
      </c>
      <c r="G819" t="s">
        <v>1692</v>
      </c>
      <c r="H819" t="s">
        <v>1906</v>
      </c>
      <c r="I819" s="13" t="s">
        <v>2025</v>
      </c>
      <c r="J819" s="13" t="s">
        <v>2025</v>
      </c>
      <c r="K819" s="13" t="s">
        <v>2025</v>
      </c>
      <c r="L819" s="13" t="s">
        <v>2025</v>
      </c>
      <c r="M819" s="28" t="s">
        <v>2029</v>
      </c>
      <c r="N81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19" t="s">
        <v>2564</v>
      </c>
    </row>
    <row r="820" spans="1:15" ht="15" customHeight="1" x14ac:dyDescent="0.25">
      <c r="A820">
        <v>806</v>
      </c>
      <c r="B820" s="9">
        <v>42466</v>
      </c>
      <c r="C820" t="s">
        <v>1375</v>
      </c>
      <c r="D820" t="s">
        <v>53</v>
      </c>
      <c r="E820" s="20">
        <v>46321268</v>
      </c>
      <c r="F820" t="s">
        <v>362</v>
      </c>
      <c r="G820" t="s">
        <v>406</v>
      </c>
      <c r="H820" t="s">
        <v>1907</v>
      </c>
      <c r="I820" s="13" t="s">
        <v>2025</v>
      </c>
      <c r="J820" s="13" t="s">
        <v>2025</v>
      </c>
      <c r="K820" s="13" t="s">
        <v>2025</v>
      </c>
      <c r="L820" s="13"/>
      <c r="M820" s="28" t="s">
        <v>2029</v>
      </c>
      <c r="N82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21" spans="1:15" ht="15" customHeight="1" x14ac:dyDescent="0.25">
      <c r="A821">
        <v>807</v>
      </c>
      <c r="B821" s="9">
        <v>42466</v>
      </c>
      <c r="C821" t="s">
        <v>1375</v>
      </c>
      <c r="D821" t="s">
        <v>1065</v>
      </c>
      <c r="E821" s="20">
        <v>70237891</v>
      </c>
      <c r="F821" t="s">
        <v>434</v>
      </c>
      <c r="G821" t="s">
        <v>808</v>
      </c>
      <c r="H821" t="s">
        <v>1908</v>
      </c>
      <c r="I821" s="13" t="s">
        <v>2025</v>
      </c>
      <c r="J821" s="13" t="s">
        <v>2025</v>
      </c>
      <c r="K821" s="13" t="s">
        <v>2025</v>
      </c>
      <c r="L821" s="13" t="s">
        <v>2025</v>
      </c>
      <c r="M821" s="28" t="s">
        <v>2029</v>
      </c>
      <c r="N82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21" t="s">
        <v>3150</v>
      </c>
    </row>
    <row r="822" spans="1:15" ht="15" customHeight="1" x14ac:dyDescent="0.25">
      <c r="A822">
        <v>808</v>
      </c>
      <c r="B822" s="9">
        <v>42466</v>
      </c>
      <c r="C822" t="s">
        <v>1375</v>
      </c>
      <c r="D822" t="s">
        <v>1065</v>
      </c>
      <c r="E822" s="20">
        <v>44101081</v>
      </c>
      <c r="F822" t="s">
        <v>1304</v>
      </c>
      <c r="G822" t="s">
        <v>829</v>
      </c>
      <c r="H822" t="s">
        <v>1933</v>
      </c>
      <c r="I822" s="13" t="s">
        <v>2025</v>
      </c>
      <c r="J822" s="13"/>
      <c r="K822" s="13" t="s">
        <v>2025</v>
      </c>
      <c r="L822" s="13" t="s">
        <v>2026</v>
      </c>
      <c r="M822" s="28" t="s">
        <v>2029</v>
      </c>
      <c r="N82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23" spans="1:15" ht="15" customHeight="1" x14ac:dyDescent="0.25">
      <c r="A823">
        <v>809</v>
      </c>
      <c r="B823" s="9">
        <v>42466</v>
      </c>
      <c r="C823" t="s">
        <v>1375</v>
      </c>
      <c r="D823" t="s">
        <v>1065</v>
      </c>
      <c r="E823" s="20">
        <v>45963884</v>
      </c>
      <c r="F823" t="s">
        <v>908</v>
      </c>
      <c r="G823" t="s">
        <v>370</v>
      </c>
      <c r="H823" t="s">
        <v>1909</v>
      </c>
      <c r="I823" s="13" t="s">
        <v>2025</v>
      </c>
      <c r="J823" s="13"/>
      <c r="K823" s="13" t="s">
        <v>2025</v>
      </c>
      <c r="L823" s="13" t="s">
        <v>2026</v>
      </c>
      <c r="M823" s="28" t="s">
        <v>2029</v>
      </c>
      <c r="N82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24" spans="1:15" ht="15" customHeight="1" x14ac:dyDescent="0.25">
      <c r="A824">
        <v>810</v>
      </c>
      <c r="B824" s="9">
        <v>42466</v>
      </c>
      <c r="C824" t="s">
        <v>1375</v>
      </c>
      <c r="D824" t="s">
        <v>1065</v>
      </c>
      <c r="E824" s="20">
        <v>70234773</v>
      </c>
      <c r="F824" t="s">
        <v>905</v>
      </c>
      <c r="G824" t="s">
        <v>911</v>
      </c>
      <c r="H824" t="s">
        <v>1910</v>
      </c>
      <c r="I824" s="13" t="s">
        <v>2025</v>
      </c>
      <c r="J824" s="13"/>
      <c r="K824" s="13" t="s">
        <v>2025</v>
      </c>
      <c r="L824" s="13" t="s">
        <v>2026</v>
      </c>
      <c r="M824" s="28" t="s">
        <v>2029</v>
      </c>
      <c r="N82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25" spans="1:15" ht="15" customHeight="1" x14ac:dyDescent="0.25">
      <c r="A825">
        <v>811</v>
      </c>
      <c r="B825" s="9">
        <v>42466</v>
      </c>
      <c r="C825" t="s">
        <v>1375</v>
      </c>
      <c r="D825" t="s">
        <v>1065</v>
      </c>
      <c r="E825" s="20">
        <v>46016349</v>
      </c>
      <c r="F825" t="s">
        <v>364</v>
      </c>
      <c r="G825" t="s">
        <v>969</v>
      </c>
      <c r="H825" t="s">
        <v>1911</v>
      </c>
      <c r="I825" s="13" t="s">
        <v>2025</v>
      </c>
      <c r="J825" s="13"/>
      <c r="K825" s="13" t="s">
        <v>2025</v>
      </c>
      <c r="L825" s="13" t="s">
        <v>2026</v>
      </c>
      <c r="M825" s="28" t="s">
        <v>2029</v>
      </c>
      <c r="N82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26" spans="1:15" ht="15" customHeight="1" x14ac:dyDescent="0.25">
      <c r="A826">
        <v>812</v>
      </c>
      <c r="B826" s="9">
        <v>42466</v>
      </c>
      <c r="C826" t="s">
        <v>1375</v>
      </c>
      <c r="D826" t="s">
        <v>1065</v>
      </c>
      <c r="E826" s="20">
        <v>47753255</v>
      </c>
      <c r="F826" t="s">
        <v>1693</v>
      </c>
      <c r="G826" t="s">
        <v>873</v>
      </c>
      <c r="H826" t="s">
        <v>1934</v>
      </c>
      <c r="I826" s="13" t="s">
        <v>2025</v>
      </c>
      <c r="J826" s="13"/>
      <c r="K826" s="13" t="s">
        <v>2025</v>
      </c>
      <c r="L826" s="13" t="s">
        <v>2026</v>
      </c>
      <c r="M826" s="28" t="s">
        <v>2029</v>
      </c>
      <c r="N82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27" spans="1:15" ht="15" customHeight="1" x14ac:dyDescent="0.25">
      <c r="A827">
        <v>813</v>
      </c>
      <c r="B827" s="9">
        <v>42466</v>
      </c>
      <c r="C827" t="s">
        <v>1375</v>
      </c>
      <c r="D827" t="s">
        <v>1065</v>
      </c>
      <c r="E827" s="20">
        <v>72047103</v>
      </c>
      <c r="F827" t="s">
        <v>170</v>
      </c>
      <c r="G827" t="s">
        <v>348</v>
      </c>
      <c r="H827" t="s">
        <v>1912</v>
      </c>
      <c r="I827" s="13" t="s">
        <v>2025</v>
      </c>
      <c r="J827" s="13" t="s">
        <v>2025</v>
      </c>
      <c r="K827" s="13" t="s">
        <v>2025</v>
      </c>
      <c r="L827" s="13" t="s">
        <v>2025</v>
      </c>
      <c r="M827" s="28" t="s">
        <v>2029</v>
      </c>
      <c r="N82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27" t="s">
        <v>3150</v>
      </c>
    </row>
    <row r="828" spans="1:15" ht="15" customHeight="1" x14ac:dyDescent="0.25">
      <c r="A828">
        <v>814</v>
      </c>
      <c r="B828" s="9">
        <v>42466</v>
      </c>
      <c r="C828" t="s">
        <v>1375</v>
      </c>
      <c r="D828" t="s">
        <v>54</v>
      </c>
      <c r="E828" s="20">
        <v>41610904</v>
      </c>
      <c r="F828" t="s">
        <v>458</v>
      </c>
      <c r="G828" t="s">
        <v>372</v>
      </c>
      <c r="H828" t="s">
        <v>1374</v>
      </c>
      <c r="I828" s="13" t="s">
        <v>2025</v>
      </c>
      <c r="J828" s="13" t="s">
        <v>2025</v>
      </c>
      <c r="K828" s="13" t="s">
        <v>2025</v>
      </c>
      <c r="L828" s="13" t="s">
        <v>2025</v>
      </c>
      <c r="M828" s="28" t="s">
        <v>2029</v>
      </c>
      <c r="N82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28" t="s">
        <v>2259</v>
      </c>
    </row>
    <row r="829" spans="1:15" ht="15" customHeight="1" x14ac:dyDescent="0.25">
      <c r="A829">
        <v>815</v>
      </c>
      <c r="B829" s="9">
        <v>42466</v>
      </c>
      <c r="C829" t="s">
        <v>1375</v>
      </c>
      <c r="D829" t="s">
        <v>54</v>
      </c>
      <c r="E829" s="20">
        <v>47515350</v>
      </c>
      <c r="F829" t="s">
        <v>1121</v>
      </c>
      <c r="G829" t="s">
        <v>1372</v>
      </c>
      <c r="H829" t="s">
        <v>1373</v>
      </c>
      <c r="I829" s="13" t="s">
        <v>2025</v>
      </c>
      <c r="J829" s="13" t="s">
        <v>2025</v>
      </c>
      <c r="K829" s="13" t="s">
        <v>2025</v>
      </c>
      <c r="L829" s="13" t="s">
        <v>2025</v>
      </c>
      <c r="M829" s="28" t="s">
        <v>2029</v>
      </c>
      <c r="N82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29" t="s">
        <v>2259</v>
      </c>
    </row>
    <row r="830" spans="1:15" ht="15" customHeight="1" x14ac:dyDescent="0.25">
      <c r="A830">
        <v>816</v>
      </c>
      <c r="B830" s="9">
        <v>42466</v>
      </c>
      <c r="C830" t="s">
        <v>1375</v>
      </c>
      <c r="D830" t="s">
        <v>1060</v>
      </c>
      <c r="E830" s="20">
        <v>45952695</v>
      </c>
      <c r="F830" t="s">
        <v>1694</v>
      </c>
      <c r="G830" t="s">
        <v>800</v>
      </c>
      <c r="H830" t="s">
        <v>1913</v>
      </c>
      <c r="I830" s="13" t="s">
        <v>2025</v>
      </c>
      <c r="J830" s="13" t="s">
        <v>2025</v>
      </c>
      <c r="K830" s="13" t="s">
        <v>2025</v>
      </c>
      <c r="L830" s="13" t="s">
        <v>2025</v>
      </c>
      <c r="M830" s="28" t="s">
        <v>2029</v>
      </c>
      <c r="N83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831" spans="1:15" ht="15" customHeight="1" x14ac:dyDescent="0.25">
      <c r="A831">
        <v>817</v>
      </c>
      <c r="B831" s="9">
        <v>42466</v>
      </c>
      <c r="C831" t="s">
        <v>1375</v>
      </c>
      <c r="D831" t="s">
        <v>1594</v>
      </c>
      <c r="E831" s="20">
        <v>19873709</v>
      </c>
      <c r="F831" t="s">
        <v>183</v>
      </c>
      <c r="G831" t="s">
        <v>337</v>
      </c>
      <c r="H831" t="s">
        <v>1914</v>
      </c>
      <c r="I831" s="13" t="s">
        <v>2025</v>
      </c>
      <c r="J831" s="13" t="s">
        <v>2025</v>
      </c>
      <c r="K831" s="13" t="s">
        <v>2025</v>
      </c>
      <c r="L831" s="13" t="s">
        <v>2025</v>
      </c>
      <c r="M831" s="28" t="s">
        <v>2029</v>
      </c>
      <c r="N83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31" t="s">
        <v>2564</v>
      </c>
    </row>
    <row r="832" spans="1:15" ht="15" customHeight="1" x14ac:dyDescent="0.25">
      <c r="A832">
        <v>818</v>
      </c>
      <c r="B832" s="9">
        <v>42466</v>
      </c>
      <c r="C832" t="s">
        <v>1375</v>
      </c>
      <c r="D832" t="s">
        <v>1594</v>
      </c>
      <c r="E832" s="20">
        <v>41904032</v>
      </c>
      <c r="F832" t="s">
        <v>1695</v>
      </c>
      <c r="G832" t="s">
        <v>370</v>
      </c>
      <c r="H832" t="s">
        <v>1935</v>
      </c>
      <c r="I832" s="13" t="s">
        <v>2025</v>
      </c>
      <c r="J832" s="13" t="s">
        <v>2025</v>
      </c>
      <c r="K832" s="13" t="s">
        <v>2025</v>
      </c>
      <c r="L832" s="13" t="s">
        <v>2025</v>
      </c>
      <c r="M832" s="28" t="s">
        <v>2029</v>
      </c>
      <c r="N83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32" t="s">
        <v>3152</v>
      </c>
    </row>
    <row r="833" spans="1:15" ht="15" customHeight="1" x14ac:dyDescent="0.25">
      <c r="A833">
        <v>819</v>
      </c>
      <c r="B833" s="9">
        <v>42466</v>
      </c>
      <c r="C833" t="s">
        <v>1375</v>
      </c>
      <c r="D833" t="s">
        <v>1594</v>
      </c>
      <c r="E833" s="20">
        <v>20690863</v>
      </c>
      <c r="F833" t="s">
        <v>1696</v>
      </c>
      <c r="G833" t="s">
        <v>999</v>
      </c>
      <c r="H833" t="s">
        <v>1915</v>
      </c>
      <c r="I833" s="13" t="s">
        <v>2025</v>
      </c>
      <c r="J833" s="13" t="s">
        <v>2025</v>
      </c>
      <c r="K833" s="13" t="s">
        <v>2025</v>
      </c>
      <c r="L833" s="13" t="s">
        <v>2025</v>
      </c>
      <c r="M833" s="28" t="s">
        <v>2029</v>
      </c>
      <c r="N83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834" spans="1:15" ht="15" customHeight="1" x14ac:dyDescent="0.25">
      <c r="A834">
        <v>820</v>
      </c>
      <c r="B834" s="9">
        <v>42466</v>
      </c>
      <c r="C834" t="s">
        <v>1375</v>
      </c>
      <c r="D834" t="s">
        <v>1594</v>
      </c>
      <c r="E834" s="20">
        <v>20062928</v>
      </c>
      <c r="F834" t="s">
        <v>453</v>
      </c>
      <c r="G834" t="s">
        <v>880</v>
      </c>
      <c r="H834" t="s">
        <v>1916</v>
      </c>
      <c r="I834" s="13" t="s">
        <v>2025</v>
      </c>
      <c r="J834" s="13" t="s">
        <v>2025</v>
      </c>
      <c r="K834" s="13" t="s">
        <v>2025</v>
      </c>
      <c r="L834" s="13"/>
      <c r="M834" s="28" t="s">
        <v>2029</v>
      </c>
      <c r="N83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35" spans="1:15" ht="15" customHeight="1" x14ac:dyDescent="0.25">
      <c r="A835">
        <v>821</v>
      </c>
      <c r="B835" s="9">
        <v>42466</v>
      </c>
      <c r="C835" t="s">
        <v>1375</v>
      </c>
      <c r="D835" t="s">
        <v>1594</v>
      </c>
      <c r="E835" s="20">
        <v>20117209</v>
      </c>
      <c r="F835" t="s">
        <v>453</v>
      </c>
      <c r="G835" t="s">
        <v>880</v>
      </c>
      <c r="H835" t="s">
        <v>1917</v>
      </c>
      <c r="I835" s="13" t="s">
        <v>2025</v>
      </c>
      <c r="J835" s="13" t="s">
        <v>2025</v>
      </c>
      <c r="K835" s="13" t="s">
        <v>2025</v>
      </c>
      <c r="L835" s="13" t="s">
        <v>2025</v>
      </c>
      <c r="M835" s="28" t="s">
        <v>2029</v>
      </c>
      <c r="N83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35" t="s">
        <v>3152</v>
      </c>
    </row>
    <row r="836" spans="1:15" ht="15" customHeight="1" x14ac:dyDescent="0.25">
      <c r="A836">
        <v>822</v>
      </c>
      <c r="B836" s="9">
        <v>42466</v>
      </c>
      <c r="C836" t="s">
        <v>1375</v>
      </c>
      <c r="D836" t="s">
        <v>1594</v>
      </c>
      <c r="E836" s="20">
        <v>19964386</v>
      </c>
      <c r="F836" t="s">
        <v>179</v>
      </c>
      <c r="G836" t="s">
        <v>961</v>
      </c>
      <c r="H836" t="s">
        <v>1918</v>
      </c>
      <c r="I836" s="13" t="s">
        <v>2025</v>
      </c>
      <c r="J836" s="13"/>
      <c r="K836" s="13" t="s">
        <v>2025</v>
      </c>
      <c r="L836" s="13"/>
      <c r="M836" s="28" t="s">
        <v>2029</v>
      </c>
      <c r="N83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37" spans="1:15" ht="15" customHeight="1" x14ac:dyDescent="0.25">
      <c r="A837">
        <v>823</v>
      </c>
      <c r="B837" s="9">
        <v>42466</v>
      </c>
      <c r="C837" t="s">
        <v>1375</v>
      </c>
      <c r="D837" t="s">
        <v>1594</v>
      </c>
      <c r="E837" s="20">
        <v>41751256</v>
      </c>
      <c r="F837" t="s">
        <v>927</v>
      </c>
      <c r="G837" t="s">
        <v>394</v>
      </c>
      <c r="H837" t="s">
        <v>1919</v>
      </c>
      <c r="I837" s="13" t="s">
        <v>2025</v>
      </c>
      <c r="J837" s="13"/>
      <c r="K837" s="13" t="s">
        <v>2025</v>
      </c>
      <c r="L837" s="13" t="s">
        <v>2025</v>
      </c>
      <c r="M837" s="28" t="s">
        <v>2029</v>
      </c>
      <c r="N83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38" spans="1:15" ht="15" customHeight="1" x14ac:dyDescent="0.25">
      <c r="A838">
        <v>824</v>
      </c>
      <c r="B838" s="9">
        <v>42466</v>
      </c>
      <c r="C838" t="s">
        <v>1375</v>
      </c>
      <c r="D838" t="s">
        <v>1594</v>
      </c>
      <c r="E838" s="20">
        <v>41525730</v>
      </c>
      <c r="F838" t="s">
        <v>185</v>
      </c>
      <c r="G838" t="s">
        <v>1697</v>
      </c>
      <c r="H838" t="s">
        <v>1920</v>
      </c>
      <c r="I838" s="13" t="s">
        <v>2025</v>
      </c>
      <c r="J838" s="13" t="s">
        <v>2025</v>
      </c>
      <c r="K838" s="13" t="s">
        <v>2025</v>
      </c>
      <c r="L838" s="13" t="s">
        <v>2025</v>
      </c>
      <c r="M838" s="28" t="s">
        <v>2029</v>
      </c>
      <c r="N83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839" spans="1:15" ht="15" customHeight="1" x14ac:dyDescent="0.25">
      <c r="A839">
        <v>825</v>
      </c>
      <c r="B839" s="9">
        <v>42466</v>
      </c>
      <c r="C839" t="s">
        <v>1375</v>
      </c>
      <c r="D839" t="s">
        <v>1594</v>
      </c>
      <c r="E839" s="20">
        <v>41074199</v>
      </c>
      <c r="F839" t="s">
        <v>431</v>
      </c>
      <c r="G839" t="s">
        <v>634</v>
      </c>
      <c r="H839" t="s">
        <v>1921</v>
      </c>
      <c r="I839" s="13" t="s">
        <v>2025</v>
      </c>
      <c r="J839" s="13"/>
      <c r="K839" s="13" t="s">
        <v>2025</v>
      </c>
      <c r="L839" s="13" t="s">
        <v>2025</v>
      </c>
      <c r="M839" s="28" t="s">
        <v>2029</v>
      </c>
      <c r="N83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40" spans="1:15" ht="15" customHeight="1" x14ac:dyDescent="0.25">
      <c r="A840">
        <v>826</v>
      </c>
      <c r="B840" s="9">
        <v>42466</v>
      </c>
      <c r="C840" t="s">
        <v>1375</v>
      </c>
      <c r="D840" t="s">
        <v>1594</v>
      </c>
      <c r="E840" s="20">
        <v>44829791</v>
      </c>
      <c r="F840" t="s">
        <v>414</v>
      </c>
      <c r="G840" t="s">
        <v>373</v>
      </c>
      <c r="H840" t="s">
        <v>1936</v>
      </c>
      <c r="I840" s="13" t="s">
        <v>2025</v>
      </c>
      <c r="J840" s="13" t="s">
        <v>2025</v>
      </c>
      <c r="K840" s="13" t="s">
        <v>2025</v>
      </c>
      <c r="L840" s="13" t="s">
        <v>2025</v>
      </c>
      <c r="M840" s="28" t="s">
        <v>2029</v>
      </c>
      <c r="N84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841" spans="1:15" ht="15" customHeight="1" x14ac:dyDescent="0.25">
      <c r="A841">
        <v>827</v>
      </c>
      <c r="B841" s="9">
        <v>42493</v>
      </c>
      <c r="C841" t="s">
        <v>326</v>
      </c>
      <c r="D841" t="s">
        <v>164</v>
      </c>
      <c r="E841" s="20">
        <v>45738292</v>
      </c>
      <c r="F841" t="s">
        <v>1172</v>
      </c>
      <c r="G841" t="s">
        <v>961</v>
      </c>
      <c r="H841" t="s">
        <v>1173</v>
      </c>
      <c r="I841" s="13" t="s">
        <v>2025</v>
      </c>
      <c r="J841" s="13" t="s">
        <v>2025</v>
      </c>
      <c r="K841" s="13"/>
      <c r="L841" s="13"/>
      <c r="M841" s="13" t="s">
        <v>2025</v>
      </c>
      <c r="N84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42" spans="1:15" ht="15" customHeight="1" x14ac:dyDescent="0.25">
      <c r="A842">
        <v>828</v>
      </c>
      <c r="B842" s="9">
        <v>42493</v>
      </c>
      <c r="C842" t="s">
        <v>326</v>
      </c>
      <c r="D842" t="s">
        <v>164</v>
      </c>
      <c r="E842" s="20">
        <v>71917630</v>
      </c>
      <c r="F842" t="s">
        <v>373</v>
      </c>
      <c r="G842" t="s">
        <v>1174</v>
      </c>
      <c r="H842" t="s">
        <v>1175</v>
      </c>
      <c r="I842" s="13" t="s">
        <v>2025</v>
      </c>
      <c r="J842" s="13" t="s">
        <v>2025</v>
      </c>
      <c r="K842" s="13"/>
      <c r="L842" s="13"/>
      <c r="M842" s="13" t="s">
        <v>2025</v>
      </c>
      <c r="N84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43" spans="1:15" ht="15" customHeight="1" x14ac:dyDescent="0.25">
      <c r="A843">
        <v>829</v>
      </c>
      <c r="B843" s="9">
        <v>42493</v>
      </c>
      <c r="C843" t="s">
        <v>326</v>
      </c>
      <c r="D843" t="s">
        <v>68</v>
      </c>
      <c r="E843" s="20">
        <v>45703226</v>
      </c>
      <c r="F843" t="s">
        <v>1176</v>
      </c>
      <c r="G843" t="s">
        <v>348</v>
      </c>
      <c r="H843" t="s">
        <v>1177</v>
      </c>
      <c r="I843" s="13" t="s">
        <v>2025</v>
      </c>
      <c r="J843" s="13" t="s">
        <v>2025</v>
      </c>
      <c r="K843" s="13" t="s">
        <v>2025</v>
      </c>
      <c r="L843" s="13" t="s">
        <v>2025</v>
      </c>
      <c r="M843" s="13" t="s">
        <v>2025</v>
      </c>
      <c r="N84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43" t="s">
        <v>3152</v>
      </c>
    </row>
    <row r="844" spans="1:15" ht="15" customHeight="1" x14ac:dyDescent="0.25">
      <c r="A844">
        <v>830</v>
      </c>
      <c r="B844" s="9">
        <v>42493</v>
      </c>
      <c r="C844" t="s">
        <v>326</v>
      </c>
      <c r="D844" t="s">
        <v>68</v>
      </c>
      <c r="E844" s="20">
        <v>44617117</v>
      </c>
      <c r="F844" t="s">
        <v>1178</v>
      </c>
      <c r="G844" t="s">
        <v>791</v>
      </c>
      <c r="H844" t="s">
        <v>1179</v>
      </c>
      <c r="I844" s="13" t="s">
        <v>2025</v>
      </c>
      <c r="J844" s="13"/>
      <c r="K844" s="13" t="s">
        <v>2025</v>
      </c>
      <c r="L844" s="13" t="s">
        <v>2026</v>
      </c>
      <c r="M844" s="13" t="s">
        <v>2025</v>
      </c>
      <c r="N84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45" spans="1:15" ht="15" customHeight="1" x14ac:dyDescent="0.25">
      <c r="A845">
        <v>831</v>
      </c>
      <c r="B845" s="9">
        <v>42493</v>
      </c>
      <c r="C845" t="s">
        <v>326</v>
      </c>
      <c r="D845" t="s">
        <v>68</v>
      </c>
      <c r="E845" s="20">
        <v>46527790</v>
      </c>
      <c r="F845" t="s">
        <v>380</v>
      </c>
      <c r="G845" t="s">
        <v>1036</v>
      </c>
      <c r="H845" t="s">
        <v>1180</v>
      </c>
      <c r="I845" s="13" t="s">
        <v>2025</v>
      </c>
      <c r="J845" s="13" t="s">
        <v>2025</v>
      </c>
      <c r="K845" s="13" t="s">
        <v>2025</v>
      </c>
      <c r="L845" s="13" t="s">
        <v>2025</v>
      </c>
      <c r="M845" s="13" t="s">
        <v>2025</v>
      </c>
      <c r="N84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45" t="s">
        <v>3150</v>
      </c>
    </row>
    <row r="846" spans="1:15" ht="15" customHeight="1" x14ac:dyDescent="0.25">
      <c r="A846">
        <v>832</v>
      </c>
      <c r="B846" s="9">
        <v>42493</v>
      </c>
      <c r="C846" t="s">
        <v>326</v>
      </c>
      <c r="D846" t="s">
        <v>68</v>
      </c>
      <c r="E846" s="20">
        <v>47316239</v>
      </c>
      <c r="F846" t="s">
        <v>529</v>
      </c>
      <c r="G846" t="s">
        <v>1181</v>
      </c>
      <c r="H846" t="s">
        <v>1182</v>
      </c>
      <c r="I846" s="13" t="s">
        <v>2025</v>
      </c>
      <c r="J846" s="13" t="s">
        <v>2025</v>
      </c>
      <c r="K846" s="13" t="s">
        <v>2025</v>
      </c>
      <c r="L846" s="13" t="s">
        <v>2025</v>
      </c>
      <c r="M846" s="13" t="s">
        <v>2025</v>
      </c>
      <c r="N84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46" s="13" t="s">
        <v>2259</v>
      </c>
    </row>
    <row r="847" spans="1:15" ht="15" customHeight="1" x14ac:dyDescent="0.25">
      <c r="A847">
        <v>833</v>
      </c>
      <c r="B847" s="9">
        <v>42493</v>
      </c>
      <c r="C847" t="s">
        <v>326</v>
      </c>
      <c r="D847" t="s">
        <v>2018</v>
      </c>
      <c r="E847" s="20">
        <v>45386865</v>
      </c>
      <c r="F847" t="s">
        <v>362</v>
      </c>
      <c r="G847" t="s">
        <v>1072</v>
      </c>
      <c r="H847" t="s">
        <v>1183</v>
      </c>
      <c r="I847" s="13" t="s">
        <v>2025</v>
      </c>
      <c r="J847" s="13"/>
      <c r="K847" s="13"/>
      <c r="L847" s="13"/>
      <c r="M847" s="13"/>
      <c r="N84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48" spans="1:15" ht="15" customHeight="1" x14ac:dyDescent="0.25">
      <c r="A848">
        <v>834</v>
      </c>
      <c r="B848" s="9">
        <v>42493</v>
      </c>
      <c r="C848" t="s">
        <v>326</v>
      </c>
      <c r="D848" t="s">
        <v>2018</v>
      </c>
      <c r="E848" s="20">
        <v>44407342</v>
      </c>
      <c r="F848" t="s">
        <v>1184</v>
      </c>
      <c r="G848" t="s">
        <v>348</v>
      </c>
      <c r="H848" t="s">
        <v>1185</v>
      </c>
      <c r="I848" s="13" t="s">
        <v>2025</v>
      </c>
      <c r="J848" s="13" t="s">
        <v>2025</v>
      </c>
      <c r="K848" s="13"/>
      <c r="L848" s="13"/>
      <c r="M848" s="13" t="s">
        <v>2025</v>
      </c>
      <c r="N84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49" spans="1:15" ht="15" customHeight="1" x14ac:dyDescent="0.25">
      <c r="A849">
        <v>835</v>
      </c>
      <c r="B849" s="9">
        <v>42493</v>
      </c>
      <c r="C849" t="s">
        <v>326</v>
      </c>
      <c r="D849" t="s">
        <v>2018</v>
      </c>
      <c r="E849" s="20">
        <v>43480267</v>
      </c>
      <c r="F849" t="s">
        <v>1186</v>
      </c>
      <c r="G849" t="s">
        <v>1187</v>
      </c>
      <c r="H849" t="s">
        <v>757</v>
      </c>
      <c r="I849" s="13" t="s">
        <v>2025</v>
      </c>
      <c r="J849" s="13" t="s">
        <v>2025</v>
      </c>
      <c r="K849" s="13"/>
      <c r="L849" s="13"/>
      <c r="M849" s="13" t="s">
        <v>2025</v>
      </c>
      <c r="N84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50" spans="1:15" ht="15" customHeight="1" x14ac:dyDescent="0.25">
      <c r="A850">
        <v>836</v>
      </c>
      <c r="B850" s="9">
        <v>42493</v>
      </c>
      <c r="C850" t="s">
        <v>326</v>
      </c>
      <c r="D850" t="s">
        <v>2018</v>
      </c>
      <c r="E850" s="20">
        <v>40841430</v>
      </c>
      <c r="F850" t="s">
        <v>1188</v>
      </c>
      <c r="G850" t="s">
        <v>979</v>
      </c>
      <c r="H850" t="s">
        <v>1189</v>
      </c>
      <c r="I850" s="13" t="s">
        <v>2025</v>
      </c>
      <c r="J850" s="13" t="s">
        <v>2025</v>
      </c>
      <c r="K850" s="13" t="s">
        <v>2025</v>
      </c>
      <c r="L850" s="13" t="s">
        <v>2025</v>
      </c>
      <c r="M850" s="13" t="s">
        <v>2025</v>
      </c>
      <c r="N85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50" t="s">
        <v>3150</v>
      </c>
    </row>
    <row r="851" spans="1:15" ht="15" customHeight="1" x14ac:dyDescent="0.25">
      <c r="A851">
        <v>837</v>
      </c>
      <c r="B851" s="9">
        <v>42493</v>
      </c>
      <c r="C851" t="s">
        <v>326</v>
      </c>
      <c r="D851" t="s">
        <v>2018</v>
      </c>
      <c r="E851" s="20">
        <v>44034568</v>
      </c>
      <c r="F851" t="s">
        <v>787</v>
      </c>
      <c r="G851" t="s">
        <v>833</v>
      </c>
      <c r="H851" t="s">
        <v>1190</v>
      </c>
      <c r="I851" s="13" t="s">
        <v>2025</v>
      </c>
      <c r="J851" s="13" t="s">
        <v>2025</v>
      </c>
      <c r="K851" s="13" t="s">
        <v>2025</v>
      </c>
      <c r="L851" s="13" t="s">
        <v>2025</v>
      </c>
      <c r="M851" s="13" t="s">
        <v>2025</v>
      </c>
      <c r="N85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51" t="s">
        <v>3150</v>
      </c>
    </row>
    <row r="852" spans="1:15" ht="15" customHeight="1" x14ac:dyDescent="0.25">
      <c r="A852">
        <v>838</v>
      </c>
      <c r="B852" s="9">
        <v>42493</v>
      </c>
      <c r="C852" t="s">
        <v>326</v>
      </c>
      <c r="D852" t="s">
        <v>2018</v>
      </c>
      <c r="E852" s="20">
        <v>40860387</v>
      </c>
      <c r="F852" t="s">
        <v>373</v>
      </c>
      <c r="G852" t="s">
        <v>1191</v>
      </c>
      <c r="H852" t="s">
        <v>1192</v>
      </c>
      <c r="I852" s="13" t="s">
        <v>2025</v>
      </c>
      <c r="J852" s="13" t="s">
        <v>2025</v>
      </c>
      <c r="K852" s="13" t="s">
        <v>2025</v>
      </c>
      <c r="L852" s="13" t="s">
        <v>2026</v>
      </c>
      <c r="M852" s="13" t="s">
        <v>2025</v>
      </c>
      <c r="N85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53" spans="1:15" ht="15" customHeight="1" x14ac:dyDescent="0.25">
      <c r="A853">
        <v>839</v>
      </c>
      <c r="B853" s="9">
        <v>42493</v>
      </c>
      <c r="C853" t="s">
        <v>326</v>
      </c>
      <c r="D853" t="s">
        <v>2018</v>
      </c>
      <c r="E853" s="20">
        <v>45384655</v>
      </c>
      <c r="F853" t="s">
        <v>1157</v>
      </c>
      <c r="G853" t="s">
        <v>563</v>
      </c>
      <c r="H853" t="s">
        <v>1193</v>
      </c>
      <c r="I853" s="13" t="s">
        <v>2025</v>
      </c>
      <c r="J853" s="13" t="s">
        <v>2025</v>
      </c>
      <c r="K853" s="13" t="s">
        <v>2025</v>
      </c>
      <c r="L853" s="13" t="s">
        <v>2025</v>
      </c>
      <c r="M853" s="13" t="s">
        <v>2025</v>
      </c>
      <c r="N85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53" t="s">
        <v>3150</v>
      </c>
    </row>
    <row r="854" spans="1:15" ht="15" customHeight="1" x14ac:dyDescent="0.25">
      <c r="A854">
        <v>840</v>
      </c>
      <c r="B854" s="9">
        <v>42493</v>
      </c>
      <c r="C854" t="s">
        <v>326</v>
      </c>
      <c r="D854" t="s">
        <v>2018</v>
      </c>
      <c r="E854" s="20">
        <v>20121671</v>
      </c>
      <c r="F854" t="s">
        <v>362</v>
      </c>
      <c r="G854" t="s">
        <v>728</v>
      </c>
      <c r="H854" t="s">
        <v>1194</v>
      </c>
      <c r="I854" s="13" t="s">
        <v>2025</v>
      </c>
      <c r="J854" s="13"/>
      <c r="K854" s="13" t="s">
        <v>2025</v>
      </c>
      <c r="L854" s="13" t="s">
        <v>2026</v>
      </c>
      <c r="M854" s="13" t="s">
        <v>2025</v>
      </c>
      <c r="N85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55" spans="1:15" ht="15" customHeight="1" x14ac:dyDescent="0.25">
      <c r="A855">
        <v>841</v>
      </c>
      <c r="B855" s="9">
        <v>42493</v>
      </c>
      <c r="C855" t="s">
        <v>326</v>
      </c>
      <c r="D855" t="s">
        <v>2018</v>
      </c>
      <c r="E855" s="20">
        <v>19990643</v>
      </c>
      <c r="F855" t="s">
        <v>1195</v>
      </c>
      <c r="G855" t="s">
        <v>717</v>
      </c>
      <c r="H855" t="s">
        <v>1196</v>
      </c>
      <c r="I855" s="13" t="s">
        <v>2025</v>
      </c>
      <c r="J855" s="13"/>
      <c r="K855" s="13"/>
      <c r="L855" s="13"/>
      <c r="M855" s="13"/>
      <c r="N85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56" spans="1:15" ht="15" customHeight="1" x14ac:dyDescent="0.25">
      <c r="A856">
        <v>842</v>
      </c>
      <c r="B856" s="9">
        <v>42493</v>
      </c>
      <c r="C856" t="s">
        <v>326</v>
      </c>
      <c r="D856" t="s">
        <v>2018</v>
      </c>
      <c r="E856" s="20">
        <v>42513475</v>
      </c>
      <c r="F856" t="s">
        <v>740</v>
      </c>
      <c r="G856" t="s">
        <v>1197</v>
      </c>
      <c r="H856" t="s">
        <v>1198</v>
      </c>
      <c r="I856" s="13" t="s">
        <v>2025</v>
      </c>
      <c r="J856" s="13" t="s">
        <v>2025</v>
      </c>
      <c r="K856" s="13"/>
      <c r="L856" s="13"/>
      <c r="M856" s="13" t="s">
        <v>2025</v>
      </c>
      <c r="N85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57" spans="1:15" ht="15" customHeight="1" x14ac:dyDescent="0.25">
      <c r="A857">
        <v>843</v>
      </c>
      <c r="B857" s="9">
        <v>42493</v>
      </c>
      <c r="C857" t="s">
        <v>326</v>
      </c>
      <c r="D857" t="s">
        <v>2018</v>
      </c>
      <c r="E857" s="20">
        <v>71097899</v>
      </c>
      <c r="F857" t="s">
        <v>500</v>
      </c>
      <c r="G857" t="s">
        <v>458</v>
      </c>
      <c r="H857" t="s">
        <v>1199</v>
      </c>
      <c r="I857" s="13" t="s">
        <v>2025</v>
      </c>
      <c r="J857" s="13" t="s">
        <v>2025</v>
      </c>
      <c r="K857" s="13"/>
      <c r="L857" s="13"/>
      <c r="M857" s="13"/>
      <c r="N85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58" spans="1:15" ht="15" customHeight="1" x14ac:dyDescent="0.25">
      <c r="A858">
        <v>844</v>
      </c>
      <c r="B858" s="9">
        <v>42493</v>
      </c>
      <c r="C858" t="s">
        <v>326</v>
      </c>
      <c r="D858" t="s">
        <v>2018</v>
      </c>
      <c r="E858" s="20">
        <v>46342420</v>
      </c>
      <c r="F858" t="s">
        <v>8</v>
      </c>
      <c r="G858" t="s">
        <v>1200</v>
      </c>
      <c r="H858" t="s">
        <v>1201</v>
      </c>
      <c r="I858" s="13" t="s">
        <v>2025</v>
      </c>
      <c r="J858" s="13" t="s">
        <v>2025</v>
      </c>
      <c r="K858" s="13"/>
      <c r="L858" s="13"/>
      <c r="M858" s="13"/>
      <c r="N85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59" spans="1:15" ht="15" customHeight="1" x14ac:dyDescent="0.25">
      <c r="A859">
        <v>845</v>
      </c>
      <c r="B859" s="9">
        <v>42493</v>
      </c>
      <c r="C859" t="s">
        <v>326</v>
      </c>
      <c r="D859" t="s">
        <v>2018</v>
      </c>
      <c r="E859" s="20">
        <v>47644185</v>
      </c>
      <c r="F859" t="s">
        <v>627</v>
      </c>
      <c r="G859" t="s">
        <v>1202</v>
      </c>
      <c r="H859" t="s">
        <v>1203</v>
      </c>
      <c r="I859" s="13" t="s">
        <v>2025</v>
      </c>
      <c r="J859" s="13" t="s">
        <v>2025</v>
      </c>
      <c r="K859" s="13" t="s">
        <v>2025</v>
      </c>
      <c r="L859" s="13" t="s">
        <v>2025</v>
      </c>
      <c r="M859" s="13" t="s">
        <v>2025</v>
      </c>
      <c r="N85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59" t="s">
        <v>3150</v>
      </c>
    </row>
    <row r="860" spans="1:15" ht="15" customHeight="1" x14ac:dyDescent="0.25">
      <c r="A860">
        <v>846</v>
      </c>
      <c r="B860" s="9">
        <v>42493</v>
      </c>
      <c r="C860" t="s">
        <v>326</v>
      </c>
      <c r="D860" t="s">
        <v>2018</v>
      </c>
      <c r="E860" s="20">
        <v>41043185</v>
      </c>
      <c r="F860" t="s">
        <v>1204</v>
      </c>
      <c r="G860" t="s">
        <v>1205</v>
      </c>
      <c r="H860" t="s">
        <v>1206</v>
      </c>
      <c r="I860" s="13" t="s">
        <v>2025</v>
      </c>
      <c r="J860" s="13" t="s">
        <v>2025</v>
      </c>
      <c r="K860" s="13"/>
      <c r="L860" s="13"/>
      <c r="M860" s="13"/>
      <c r="N86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860" s="36" t="s">
        <v>2568</v>
      </c>
    </row>
    <row r="861" spans="1:15" ht="15" customHeight="1" x14ac:dyDescent="0.25">
      <c r="A861">
        <v>847</v>
      </c>
      <c r="B861" s="9">
        <v>42493</v>
      </c>
      <c r="C861" t="s">
        <v>326</v>
      </c>
      <c r="D861" t="s">
        <v>2018</v>
      </c>
      <c r="E861" s="20">
        <v>47294921</v>
      </c>
      <c r="F861" t="s">
        <v>1207</v>
      </c>
      <c r="G861" t="s">
        <v>342</v>
      </c>
      <c r="H861" t="s">
        <v>1208</v>
      </c>
      <c r="I861" s="13" t="s">
        <v>2025</v>
      </c>
      <c r="J861" s="13" t="s">
        <v>2025</v>
      </c>
      <c r="K861" s="13"/>
      <c r="L861" s="13"/>
      <c r="M861" s="13"/>
      <c r="N86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861" s="36" t="s">
        <v>2568</v>
      </c>
    </row>
    <row r="862" spans="1:15" ht="15" customHeight="1" x14ac:dyDescent="0.25">
      <c r="A862">
        <v>848</v>
      </c>
      <c r="B862" s="9">
        <v>42493</v>
      </c>
      <c r="C862" t="s">
        <v>326</v>
      </c>
      <c r="D862" t="s">
        <v>2018</v>
      </c>
      <c r="E862" s="20">
        <v>44606379</v>
      </c>
      <c r="F862" t="s">
        <v>1209</v>
      </c>
      <c r="G862" t="s">
        <v>373</v>
      </c>
      <c r="H862" t="s">
        <v>1210</v>
      </c>
      <c r="I862" s="13" t="s">
        <v>2025</v>
      </c>
      <c r="J862" s="13" t="s">
        <v>2025</v>
      </c>
      <c r="K862" s="13"/>
      <c r="L862" s="13"/>
      <c r="M862" s="13"/>
      <c r="N86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862" s="36" t="s">
        <v>2568</v>
      </c>
    </row>
    <row r="863" spans="1:15" ht="15" customHeight="1" x14ac:dyDescent="0.25">
      <c r="A863">
        <v>849</v>
      </c>
      <c r="B863" s="9">
        <v>42493</v>
      </c>
      <c r="C863" t="s">
        <v>326</v>
      </c>
      <c r="D863" t="s">
        <v>2018</v>
      </c>
      <c r="E863" s="20">
        <v>44860554</v>
      </c>
      <c r="F863" t="s">
        <v>526</v>
      </c>
      <c r="G863" t="s">
        <v>165</v>
      </c>
      <c r="H863" t="s">
        <v>1211</v>
      </c>
      <c r="I863" s="13" t="s">
        <v>2025</v>
      </c>
      <c r="J863" s="13" t="s">
        <v>2025</v>
      </c>
      <c r="K863" s="13"/>
      <c r="L863" s="13"/>
      <c r="M863" s="13"/>
      <c r="N86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863" s="36" t="s">
        <v>2568</v>
      </c>
    </row>
    <row r="864" spans="1:15" ht="15" customHeight="1" x14ac:dyDescent="0.25">
      <c r="A864">
        <v>850</v>
      </c>
      <c r="B864" s="9">
        <v>42493</v>
      </c>
      <c r="C864" t="s">
        <v>326</v>
      </c>
      <c r="D864" t="s">
        <v>2018</v>
      </c>
      <c r="E864" s="20">
        <v>44526041</v>
      </c>
      <c r="F864" t="s">
        <v>500</v>
      </c>
      <c r="G864" t="s">
        <v>589</v>
      </c>
      <c r="H864" t="s">
        <v>1212</v>
      </c>
      <c r="I864" s="13" t="s">
        <v>2025</v>
      </c>
      <c r="J864" s="13" t="s">
        <v>2025</v>
      </c>
      <c r="K864" s="13"/>
      <c r="L864" s="13"/>
      <c r="M864" s="13"/>
      <c r="N86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864" s="36" t="s">
        <v>2568</v>
      </c>
    </row>
    <row r="865" spans="1:15" ht="15" customHeight="1" x14ac:dyDescent="0.25">
      <c r="A865">
        <v>851</v>
      </c>
      <c r="B865" s="9">
        <v>42493</v>
      </c>
      <c r="C865" t="s">
        <v>326</v>
      </c>
      <c r="D865" t="s">
        <v>73</v>
      </c>
      <c r="E865" s="20">
        <v>45921625</v>
      </c>
      <c r="F865" t="s">
        <v>1213</v>
      </c>
      <c r="G865" t="s">
        <v>1214</v>
      </c>
      <c r="H865" t="s">
        <v>1215</v>
      </c>
      <c r="I865" s="13" t="s">
        <v>2025</v>
      </c>
      <c r="J865" s="13" t="s">
        <v>2025</v>
      </c>
      <c r="K865" s="13"/>
      <c r="L865" s="13"/>
      <c r="M865" s="13" t="s">
        <v>2025</v>
      </c>
      <c r="N86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66" spans="1:15" ht="15" customHeight="1" x14ac:dyDescent="0.25">
      <c r="A866">
        <v>852</v>
      </c>
      <c r="B866" s="9">
        <v>42493</v>
      </c>
      <c r="C866" t="s">
        <v>326</v>
      </c>
      <c r="D866" t="s">
        <v>73</v>
      </c>
      <c r="E866" s="20">
        <v>45565435</v>
      </c>
      <c r="F866" t="s">
        <v>969</v>
      </c>
      <c r="G866" t="s">
        <v>1216</v>
      </c>
      <c r="H866" t="s">
        <v>1217</v>
      </c>
      <c r="I866" s="13" t="s">
        <v>2025</v>
      </c>
      <c r="J866" s="13" t="s">
        <v>2025</v>
      </c>
      <c r="K866" s="13"/>
      <c r="L866" s="13"/>
      <c r="M866" s="13"/>
      <c r="N86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67" spans="1:15" ht="15" customHeight="1" x14ac:dyDescent="0.25">
      <c r="A867">
        <v>853</v>
      </c>
      <c r="B867" s="9">
        <v>42493</v>
      </c>
      <c r="C867" t="s">
        <v>326</v>
      </c>
      <c r="D867" t="s">
        <v>73</v>
      </c>
      <c r="E867" s="20">
        <v>47555956</v>
      </c>
      <c r="F867" t="s">
        <v>787</v>
      </c>
      <c r="G867" t="s">
        <v>1027</v>
      </c>
      <c r="H867" t="s">
        <v>1218</v>
      </c>
      <c r="I867" s="13" t="s">
        <v>2025</v>
      </c>
      <c r="J867" s="13"/>
      <c r="K867" s="13"/>
      <c r="L867" s="13"/>
      <c r="M867" s="13"/>
      <c r="N86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68" spans="1:15" ht="15" customHeight="1" x14ac:dyDescent="0.25">
      <c r="A868">
        <v>854</v>
      </c>
      <c r="B868" s="9">
        <v>42493</v>
      </c>
      <c r="C868" t="s">
        <v>326</v>
      </c>
      <c r="D868" t="s">
        <v>73</v>
      </c>
      <c r="E868" s="20">
        <v>47220472</v>
      </c>
      <c r="F868" t="s">
        <v>401</v>
      </c>
      <c r="G868" t="s">
        <v>1061</v>
      </c>
      <c r="H868" t="s">
        <v>1219</v>
      </c>
      <c r="I868" s="13" t="s">
        <v>2025</v>
      </c>
      <c r="J868" s="13"/>
      <c r="K868" s="13"/>
      <c r="L868" s="13"/>
      <c r="M868" s="13"/>
      <c r="N86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69" spans="1:15" ht="15" customHeight="1" x14ac:dyDescent="0.25">
      <c r="A869">
        <v>855</v>
      </c>
      <c r="B869" s="9">
        <v>42493</v>
      </c>
      <c r="C869" t="s">
        <v>326</v>
      </c>
      <c r="D869" t="s">
        <v>73</v>
      </c>
      <c r="E869" s="20">
        <v>46068483</v>
      </c>
      <c r="F869" t="s">
        <v>524</v>
      </c>
      <c r="G869" t="s">
        <v>1220</v>
      </c>
      <c r="H869" t="s">
        <v>1221</v>
      </c>
      <c r="I869" s="13" t="s">
        <v>2025</v>
      </c>
      <c r="J869" s="13" t="s">
        <v>2025</v>
      </c>
      <c r="K869" s="13"/>
      <c r="L869" s="13"/>
      <c r="M869" s="13"/>
      <c r="N86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70" spans="1:15" ht="15" customHeight="1" x14ac:dyDescent="0.25">
      <c r="A870">
        <v>856</v>
      </c>
      <c r="B870" s="9">
        <v>42493</v>
      </c>
      <c r="C870" t="s">
        <v>326</v>
      </c>
      <c r="D870" t="s">
        <v>73</v>
      </c>
      <c r="E870" s="20">
        <v>71750778</v>
      </c>
      <c r="F870" t="s">
        <v>907</v>
      </c>
      <c r="G870" t="s">
        <v>1222</v>
      </c>
      <c r="H870" t="s">
        <v>1223</v>
      </c>
      <c r="I870" s="13" t="s">
        <v>2025</v>
      </c>
      <c r="J870" s="13"/>
      <c r="K870" s="13"/>
      <c r="L870" s="13"/>
      <c r="M870" s="13"/>
      <c r="N87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71" spans="1:15" ht="15" customHeight="1" x14ac:dyDescent="0.25">
      <c r="A871">
        <v>857</v>
      </c>
      <c r="B871" s="9">
        <v>42493</v>
      </c>
      <c r="C871" t="s">
        <v>326</v>
      </c>
      <c r="D871" t="s">
        <v>70</v>
      </c>
      <c r="E871" s="20">
        <v>43856543</v>
      </c>
      <c r="F871" t="s">
        <v>5</v>
      </c>
      <c r="G871" t="s">
        <v>949</v>
      </c>
      <c r="H871" t="s">
        <v>1224</v>
      </c>
      <c r="I871" s="13" t="s">
        <v>2025</v>
      </c>
      <c r="J871" s="13" t="s">
        <v>2025</v>
      </c>
      <c r="K871" s="13" t="s">
        <v>2025</v>
      </c>
      <c r="L871" s="13" t="s">
        <v>2025</v>
      </c>
      <c r="M871" s="13" t="s">
        <v>2025</v>
      </c>
      <c r="N87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71" t="s">
        <v>3150</v>
      </c>
    </row>
    <row r="872" spans="1:15" ht="15" customHeight="1" x14ac:dyDescent="0.25">
      <c r="A872">
        <v>858</v>
      </c>
      <c r="B872" s="9">
        <v>42493</v>
      </c>
      <c r="C872" t="s">
        <v>326</v>
      </c>
      <c r="D872" t="s">
        <v>70</v>
      </c>
      <c r="E872" s="20">
        <v>42381138</v>
      </c>
      <c r="F872" t="s">
        <v>831</v>
      </c>
      <c r="G872" t="s">
        <v>1225</v>
      </c>
      <c r="H872" t="s">
        <v>1226</v>
      </c>
      <c r="I872" s="13" t="s">
        <v>2025</v>
      </c>
      <c r="J872" s="13" t="s">
        <v>2025</v>
      </c>
      <c r="K872" s="13" t="s">
        <v>2025</v>
      </c>
      <c r="L872" s="13" t="s">
        <v>2025</v>
      </c>
      <c r="M872" s="13" t="s">
        <v>2025</v>
      </c>
      <c r="N87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72" t="s">
        <v>3151</v>
      </c>
    </row>
    <row r="873" spans="1:15" ht="15" customHeight="1" x14ac:dyDescent="0.25">
      <c r="A873">
        <v>859</v>
      </c>
      <c r="B873" s="9">
        <v>42493</v>
      </c>
      <c r="C873" t="s">
        <v>326</v>
      </c>
      <c r="D873" t="s">
        <v>70</v>
      </c>
      <c r="E873" s="20">
        <v>46449986</v>
      </c>
      <c r="F873" t="s">
        <v>382</v>
      </c>
      <c r="G873" t="s">
        <v>1227</v>
      </c>
      <c r="H873" t="s">
        <v>1228</v>
      </c>
      <c r="I873" s="13" t="s">
        <v>2025</v>
      </c>
      <c r="J873" s="13" t="s">
        <v>2025</v>
      </c>
      <c r="K873" s="13" t="s">
        <v>2025</v>
      </c>
      <c r="L873" s="13" t="s">
        <v>2025</v>
      </c>
      <c r="M873" s="13" t="s">
        <v>2025</v>
      </c>
      <c r="N87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73" t="s">
        <v>3150</v>
      </c>
    </row>
    <row r="874" spans="1:15" ht="15" customHeight="1" x14ac:dyDescent="0.25">
      <c r="A874">
        <v>860</v>
      </c>
      <c r="B874" s="9">
        <v>42493</v>
      </c>
      <c r="C874" t="s">
        <v>326</v>
      </c>
      <c r="D874" t="s">
        <v>70</v>
      </c>
      <c r="E874" s="20">
        <v>20025951</v>
      </c>
      <c r="F874" t="s">
        <v>1229</v>
      </c>
      <c r="G874" t="s">
        <v>1230</v>
      </c>
      <c r="H874" t="s">
        <v>1231</v>
      </c>
      <c r="I874" s="13" t="s">
        <v>2025</v>
      </c>
      <c r="J874" s="13" t="s">
        <v>2025</v>
      </c>
      <c r="K874" s="13" t="s">
        <v>2025</v>
      </c>
      <c r="L874" s="13" t="s">
        <v>2025</v>
      </c>
      <c r="M874" s="13" t="s">
        <v>2025</v>
      </c>
      <c r="N87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74" t="s">
        <v>3149</v>
      </c>
    </row>
    <row r="875" spans="1:15" ht="15" customHeight="1" x14ac:dyDescent="0.25">
      <c r="A875">
        <v>861</v>
      </c>
      <c r="B875" s="9">
        <v>42493</v>
      </c>
      <c r="C875" t="s">
        <v>326</v>
      </c>
      <c r="D875" t="s">
        <v>70</v>
      </c>
      <c r="E875" s="20">
        <v>40745314</v>
      </c>
      <c r="F875" t="s">
        <v>1232</v>
      </c>
      <c r="G875" t="s">
        <v>563</v>
      </c>
      <c r="H875" t="s">
        <v>1233</v>
      </c>
      <c r="I875" s="13" t="s">
        <v>2025</v>
      </c>
      <c r="J875" s="13" t="s">
        <v>2025</v>
      </c>
      <c r="K875" s="13" t="s">
        <v>2025</v>
      </c>
      <c r="L875" s="13" t="s">
        <v>2025</v>
      </c>
      <c r="M875" s="13" t="s">
        <v>2025</v>
      </c>
      <c r="N87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75" t="s">
        <v>3151</v>
      </c>
    </row>
    <row r="876" spans="1:15" ht="15" customHeight="1" x14ac:dyDescent="0.25">
      <c r="A876">
        <v>862</v>
      </c>
      <c r="B876" s="9">
        <v>42493</v>
      </c>
      <c r="C876" t="s">
        <v>326</v>
      </c>
      <c r="D876" t="s">
        <v>69</v>
      </c>
      <c r="E876" s="20">
        <v>45306370</v>
      </c>
      <c r="F876" t="s">
        <v>627</v>
      </c>
      <c r="G876" t="s">
        <v>692</v>
      </c>
      <c r="H876" t="s">
        <v>1234</v>
      </c>
      <c r="I876" s="13" t="s">
        <v>2025</v>
      </c>
      <c r="J876" s="13" t="s">
        <v>2025</v>
      </c>
      <c r="K876" s="13"/>
      <c r="L876" s="13"/>
      <c r="M876" s="13"/>
      <c r="N87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77" spans="1:15" ht="15" customHeight="1" x14ac:dyDescent="0.25">
      <c r="A877">
        <v>863</v>
      </c>
      <c r="B877" s="9">
        <v>42493</v>
      </c>
      <c r="C877" t="s">
        <v>326</v>
      </c>
      <c r="D877" t="s">
        <v>69</v>
      </c>
      <c r="E877" s="20">
        <v>42141899</v>
      </c>
      <c r="F877" t="s">
        <v>1235</v>
      </c>
      <c r="G877" t="s">
        <v>1236</v>
      </c>
      <c r="H877" t="s">
        <v>1237</v>
      </c>
      <c r="I877" s="13" t="s">
        <v>2025</v>
      </c>
      <c r="J877" s="13" t="s">
        <v>2025</v>
      </c>
      <c r="K877" s="13" t="s">
        <v>2025</v>
      </c>
      <c r="L877" s="13" t="s">
        <v>2025</v>
      </c>
      <c r="M877" s="13" t="s">
        <v>2025</v>
      </c>
      <c r="N87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77" t="s">
        <v>3150</v>
      </c>
    </row>
    <row r="878" spans="1:15" ht="15" customHeight="1" x14ac:dyDescent="0.25">
      <c r="A878">
        <v>864</v>
      </c>
      <c r="B878" s="9">
        <v>42493</v>
      </c>
      <c r="C878" t="s">
        <v>326</v>
      </c>
      <c r="D878" t="s">
        <v>69</v>
      </c>
      <c r="E878" s="20">
        <v>46009927</v>
      </c>
      <c r="F878" t="s">
        <v>1238</v>
      </c>
      <c r="G878" t="s">
        <v>1083</v>
      </c>
      <c r="H878" t="s">
        <v>1239</v>
      </c>
      <c r="I878" s="13" t="s">
        <v>2025</v>
      </c>
      <c r="J878" s="13" t="s">
        <v>2025</v>
      </c>
      <c r="K878" s="13" t="s">
        <v>2025</v>
      </c>
      <c r="L878" s="13" t="s">
        <v>2026</v>
      </c>
      <c r="M878" s="13" t="s">
        <v>2025</v>
      </c>
      <c r="N87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79" spans="1:15" ht="15" customHeight="1" x14ac:dyDescent="0.25">
      <c r="A879">
        <v>865</v>
      </c>
      <c r="B879" s="9">
        <v>42493</v>
      </c>
      <c r="C879" t="s">
        <v>326</v>
      </c>
      <c r="D879" t="s">
        <v>69</v>
      </c>
      <c r="E879" s="20">
        <v>71312927</v>
      </c>
      <c r="F879" t="s">
        <v>1240</v>
      </c>
      <c r="G879" t="s">
        <v>1241</v>
      </c>
      <c r="H879" t="s">
        <v>1242</v>
      </c>
      <c r="I879" s="13" t="s">
        <v>2025</v>
      </c>
      <c r="J879" s="13" t="s">
        <v>2025</v>
      </c>
      <c r="K879" s="13" t="s">
        <v>2025</v>
      </c>
      <c r="L879" s="13" t="s">
        <v>2025</v>
      </c>
      <c r="M879" s="13" t="s">
        <v>2025</v>
      </c>
      <c r="N87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79" t="s">
        <v>3152</v>
      </c>
    </row>
    <row r="880" spans="1:15" ht="15" customHeight="1" x14ac:dyDescent="0.25">
      <c r="A880">
        <v>866</v>
      </c>
      <c r="B880" s="9">
        <v>42493</v>
      </c>
      <c r="C880" t="s">
        <v>326</v>
      </c>
      <c r="D880" t="s">
        <v>69</v>
      </c>
      <c r="E880" s="20">
        <v>46447454</v>
      </c>
      <c r="F880" t="s">
        <v>794</v>
      </c>
      <c r="G880" t="s">
        <v>552</v>
      </c>
      <c r="H880" t="s">
        <v>1243</v>
      </c>
      <c r="I880" s="13" t="s">
        <v>2025</v>
      </c>
      <c r="J880" s="13" t="s">
        <v>2025</v>
      </c>
      <c r="K880" s="13" t="s">
        <v>2025</v>
      </c>
      <c r="L880" s="13" t="s">
        <v>2025</v>
      </c>
      <c r="M880" s="13" t="s">
        <v>2025</v>
      </c>
      <c r="N88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80" t="s">
        <v>3152</v>
      </c>
    </row>
    <row r="881" spans="1:15" ht="15" customHeight="1" x14ac:dyDescent="0.25">
      <c r="A881">
        <v>867</v>
      </c>
      <c r="B881" s="9">
        <v>42493</v>
      </c>
      <c r="C881" t="s">
        <v>326</v>
      </c>
      <c r="D881" t="s">
        <v>69</v>
      </c>
      <c r="E881" s="20">
        <v>40122929</v>
      </c>
      <c r="F881" t="s">
        <v>1244</v>
      </c>
      <c r="G881" t="s">
        <v>1245</v>
      </c>
      <c r="H881" t="s">
        <v>1246</v>
      </c>
      <c r="I881" s="13" t="s">
        <v>2025</v>
      </c>
      <c r="J881" s="13" t="s">
        <v>2025</v>
      </c>
      <c r="K881" s="13" t="s">
        <v>2025</v>
      </c>
      <c r="L881" s="13" t="s">
        <v>2026</v>
      </c>
      <c r="M881" s="13" t="s">
        <v>2025</v>
      </c>
      <c r="N88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82" spans="1:15" ht="15" customHeight="1" x14ac:dyDescent="0.25">
      <c r="A882">
        <v>868</v>
      </c>
      <c r="B882" s="9">
        <v>42493</v>
      </c>
      <c r="C882" t="s">
        <v>326</v>
      </c>
      <c r="D882" t="s">
        <v>69</v>
      </c>
      <c r="E882" s="20">
        <v>45538279</v>
      </c>
      <c r="F882" t="s">
        <v>941</v>
      </c>
      <c r="G882" t="s">
        <v>651</v>
      </c>
      <c r="H882" t="s">
        <v>1247</v>
      </c>
      <c r="I882" s="13" t="s">
        <v>2025</v>
      </c>
      <c r="J882" s="13" t="s">
        <v>2025</v>
      </c>
      <c r="K882" s="13" t="s">
        <v>2025</v>
      </c>
      <c r="L882" s="13" t="s">
        <v>2025</v>
      </c>
      <c r="M882" s="13" t="s">
        <v>2025</v>
      </c>
      <c r="N88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82" t="s">
        <v>3150</v>
      </c>
    </row>
    <row r="883" spans="1:15" ht="15" customHeight="1" x14ac:dyDescent="0.25">
      <c r="A883">
        <v>869</v>
      </c>
      <c r="B883" s="9">
        <v>42493</v>
      </c>
      <c r="C883" t="s">
        <v>326</v>
      </c>
      <c r="D883" t="s">
        <v>69</v>
      </c>
      <c r="E883" s="20">
        <v>46762427</v>
      </c>
      <c r="F883" t="s">
        <v>529</v>
      </c>
      <c r="G883" t="s">
        <v>456</v>
      </c>
      <c r="H883" t="s">
        <v>1248</v>
      </c>
      <c r="I883" s="13" t="s">
        <v>2025</v>
      </c>
      <c r="J883" s="13" t="s">
        <v>2025</v>
      </c>
      <c r="K883" s="13"/>
      <c r="L883" s="13"/>
      <c r="M883" s="13"/>
      <c r="N88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84" spans="1:15" ht="15" customHeight="1" x14ac:dyDescent="0.25">
      <c r="A884">
        <v>870</v>
      </c>
      <c r="B884" s="9">
        <v>42493</v>
      </c>
      <c r="C884" t="s">
        <v>326</v>
      </c>
      <c r="D884" t="s">
        <v>69</v>
      </c>
      <c r="E884" s="20">
        <v>71963219</v>
      </c>
      <c r="F884" t="s">
        <v>1207</v>
      </c>
      <c r="G884" t="s">
        <v>1249</v>
      </c>
      <c r="H884" t="s">
        <v>1250</v>
      </c>
      <c r="I884" s="13" t="s">
        <v>2025</v>
      </c>
      <c r="J884" s="13" t="s">
        <v>2025</v>
      </c>
      <c r="K884" s="13"/>
      <c r="L884" s="13"/>
      <c r="M884" s="13"/>
      <c r="N88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85" spans="1:15" ht="15" customHeight="1" x14ac:dyDescent="0.25">
      <c r="A885">
        <v>871</v>
      </c>
      <c r="B885" s="9">
        <v>42493</v>
      </c>
      <c r="C885" t="s">
        <v>326</v>
      </c>
      <c r="D885" t="s">
        <v>69</v>
      </c>
      <c r="E885" s="20">
        <v>45431054</v>
      </c>
      <c r="F885" t="s">
        <v>1251</v>
      </c>
      <c r="G885" t="s">
        <v>1252</v>
      </c>
      <c r="H885" t="s">
        <v>1253</v>
      </c>
      <c r="I885" s="13" t="s">
        <v>2025</v>
      </c>
      <c r="J885" s="13" t="s">
        <v>2025</v>
      </c>
      <c r="K885" s="13" t="s">
        <v>2025</v>
      </c>
      <c r="L885" s="13" t="s">
        <v>2025</v>
      </c>
      <c r="M885" s="13" t="s">
        <v>2025</v>
      </c>
      <c r="N88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85" t="s">
        <v>3150</v>
      </c>
    </row>
    <row r="886" spans="1:15" ht="15" customHeight="1" x14ac:dyDescent="0.25">
      <c r="A886">
        <v>872</v>
      </c>
      <c r="B886" s="9">
        <v>42493</v>
      </c>
      <c r="C886" t="s">
        <v>326</v>
      </c>
      <c r="D886" t="s">
        <v>15</v>
      </c>
      <c r="E886" s="20">
        <v>45552212</v>
      </c>
      <c r="F886" t="s">
        <v>417</v>
      </c>
      <c r="G886" t="s">
        <v>1254</v>
      </c>
      <c r="H886" t="s">
        <v>220</v>
      </c>
      <c r="I886" s="13" t="s">
        <v>2025</v>
      </c>
      <c r="J886" s="13" t="s">
        <v>2025</v>
      </c>
      <c r="K886" s="13" t="s">
        <v>2025</v>
      </c>
      <c r="L886" s="13" t="s">
        <v>2025</v>
      </c>
      <c r="M886" s="13" t="s">
        <v>2025</v>
      </c>
      <c r="N88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86" t="s">
        <v>3150</v>
      </c>
    </row>
    <row r="887" spans="1:15" ht="15" customHeight="1" x14ac:dyDescent="0.25">
      <c r="A887">
        <v>873</v>
      </c>
      <c r="B887" s="9">
        <v>42493</v>
      </c>
      <c r="C887" t="s">
        <v>326</v>
      </c>
      <c r="D887" t="s">
        <v>15</v>
      </c>
      <c r="E887" s="20">
        <v>43193095</v>
      </c>
      <c r="F887" t="s">
        <v>576</v>
      </c>
      <c r="G887" t="s">
        <v>529</v>
      </c>
      <c r="H887" t="s">
        <v>1255</v>
      </c>
      <c r="I887" s="13" t="s">
        <v>2025</v>
      </c>
      <c r="J887" s="13" t="s">
        <v>2025</v>
      </c>
      <c r="K887" s="13" t="s">
        <v>2025</v>
      </c>
      <c r="L887" s="13" t="s">
        <v>2025</v>
      </c>
      <c r="M887" s="13" t="s">
        <v>2025</v>
      </c>
      <c r="N88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87" t="s">
        <v>3150</v>
      </c>
    </row>
    <row r="888" spans="1:15" ht="15" customHeight="1" x14ac:dyDescent="0.25">
      <c r="A888">
        <v>874</v>
      </c>
      <c r="B888" s="9">
        <v>42493</v>
      </c>
      <c r="C888" t="s">
        <v>326</v>
      </c>
      <c r="D888" t="s">
        <v>71</v>
      </c>
      <c r="E888" s="20">
        <v>45442859</v>
      </c>
      <c r="F888" t="s">
        <v>707</v>
      </c>
      <c r="G888" t="s">
        <v>902</v>
      </c>
      <c r="H888" t="s">
        <v>1256</v>
      </c>
      <c r="I888" s="13" t="s">
        <v>2025</v>
      </c>
      <c r="J888" s="13" t="s">
        <v>2025</v>
      </c>
      <c r="K888" s="13"/>
      <c r="L888" s="13"/>
      <c r="M888" s="13"/>
      <c r="N88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89" spans="1:15" ht="15" customHeight="1" x14ac:dyDescent="0.25">
      <c r="A889">
        <v>875</v>
      </c>
      <c r="B889" s="9">
        <v>42493</v>
      </c>
      <c r="C889" t="s">
        <v>326</v>
      </c>
      <c r="D889" t="s">
        <v>71</v>
      </c>
      <c r="E889" s="20">
        <v>43825327</v>
      </c>
      <c r="F889" t="s">
        <v>529</v>
      </c>
      <c r="G889" t="s">
        <v>434</v>
      </c>
      <c r="H889" t="s">
        <v>1257</v>
      </c>
      <c r="I889" s="13" t="s">
        <v>2025</v>
      </c>
      <c r="J889" s="13" t="s">
        <v>2025</v>
      </c>
      <c r="K889" s="13" t="s">
        <v>2025</v>
      </c>
      <c r="L889" s="13" t="s">
        <v>2025</v>
      </c>
      <c r="M889" s="13" t="s">
        <v>2025</v>
      </c>
      <c r="N88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89" s="13" t="s">
        <v>2259</v>
      </c>
    </row>
    <row r="890" spans="1:15" ht="15" customHeight="1" x14ac:dyDescent="0.25">
      <c r="A890">
        <v>876</v>
      </c>
      <c r="B890" s="9">
        <v>42493</v>
      </c>
      <c r="C890" t="s">
        <v>326</v>
      </c>
      <c r="D890" t="s">
        <v>71</v>
      </c>
      <c r="E890" s="20">
        <v>42988980</v>
      </c>
      <c r="F890" t="s">
        <v>1121</v>
      </c>
      <c r="G890" t="s">
        <v>382</v>
      </c>
      <c r="H890" t="s">
        <v>1258</v>
      </c>
      <c r="I890" s="13" t="s">
        <v>2025</v>
      </c>
      <c r="J890" s="13"/>
      <c r="K890" s="13"/>
      <c r="L890" s="13"/>
      <c r="M890" s="13"/>
      <c r="N89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91" spans="1:15" ht="15" customHeight="1" x14ac:dyDescent="0.25">
      <c r="A891">
        <v>877</v>
      </c>
      <c r="B891" s="9">
        <v>42493</v>
      </c>
      <c r="C891" t="s">
        <v>326</v>
      </c>
      <c r="D891" t="s">
        <v>71</v>
      </c>
      <c r="E891" s="20">
        <v>20073232</v>
      </c>
      <c r="F891" t="s">
        <v>1259</v>
      </c>
      <c r="G891" t="s">
        <v>1260</v>
      </c>
      <c r="H891" t="s">
        <v>1261</v>
      </c>
      <c r="I891" s="13" t="s">
        <v>2025</v>
      </c>
      <c r="J891" s="13"/>
      <c r="K891" s="13"/>
      <c r="L891" s="13"/>
      <c r="M891" s="13"/>
      <c r="N89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92" spans="1:15" ht="15" customHeight="1" x14ac:dyDescent="0.25">
      <c r="A892">
        <v>878</v>
      </c>
      <c r="B892" s="9">
        <v>42493</v>
      </c>
      <c r="C892" t="s">
        <v>326</v>
      </c>
      <c r="D892" t="s">
        <v>948</v>
      </c>
      <c r="E892" s="20">
        <v>20063618</v>
      </c>
      <c r="F892" t="s">
        <v>373</v>
      </c>
      <c r="G892" t="s">
        <v>638</v>
      </c>
      <c r="H892" t="s">
        <v>1262</v>
      </c>
      <c r="I892" s="13" t="s">
        <v>2025</v>
      </c>
      <c r="J892" s="13" t="s">
        <v>2025</v>
      </c>
      <c r="K892" s="13"/>
      <c r="L892" s="13"/>
      <c r="M892" s="13"/>
      <c r="N89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93" spans="1:15" ht="15" customHeight="1" x14ac:dyDescent="0.25">
      <c r="A893">
        <v>879</v>
      </c>
      <c r="B893" s="9">
        <v>42493</v>
      </c>
      <c r="C893" t="s">
        <v>326</v>
      </c>
      <c r="D893" t="s">
        <v>948</v>
      </c>
      <c r="E893" s="20">
        <v>20058365</v>
      </c>
      <c r="F893" t="s">
        <v>1263</v>
      </c>
      <c r="G893" t="s">
        <v>1264</v>
      </c>
      <c r="H893" t="s">
        <v>1265</v>
      </c>
      <c r="I893" s="13" t="s">
        <v>2025</v>
      </c>
      <c r="J893" s="13" t="s">
        <v>2025</v>
      </c>
      <c r="K893" s="13" t="s">
        <v>2025</v>
      </c>
      <c r="L893" s="13" t="s">
        <v>2025</v>
      </c>
      <c r="M893" s="13" t="s">
        <v>2025</v>
      </c>
      <c r="N89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93" t="s">
        <v>2564</v>
      </c>
    </row>
    <row r="894" spans="1:15" ht="15" customHeight="1" x14ac:dyDescent="0.25">
      <c r="A894">
        <v>880</v>
      </c>
      <c r="B894" s="9">
        <v>42493</v>
      </c>
      <c r="C894" t="s">
        <v>326</v>
      </c>
      <c r="D894" t="s">
        <v>17</v>
      </c>
      <c r="E894" s="20">
        <v>45034160</v>
      </c>
      <c r="F894" t="s">
        <v>529</v>
      </c>
      <c r="G894" t="s">
        <v>1266</v>
      </c>
      <c r="H894" t="s">
        <v>876</v>
      </c>
      <c r="I894" s="13" t="s">
        <v>2025</v>
      </c>
      <c r="J894" s="13"/>
      <c r="K894" s="13"/>
      <c r="L894" s="13"/>
      <c r="M894" s="13"/>
      <c r="N89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95" spans="1:15" ht="15" customHeight="1" x14ac:dyDescent="0.25">
      <c r="A895">
        <v>881</v>
      </c>
      <c r="B895" s="9">
        <v>42493</v>
      </c>
      <c r="C895" t="s">
        <v>326</v>
      </c>
      <c r="D895" t="s">
        <v>17</v>
      </c>
      <c r="E895" s="20">
        <v>43214013</v>
      </c>
      <c r="F895" t="s">
        <v>1267</v>
      </c>
      <c r="G895" t="s">
        <v>1268</v>
      </c>
      <c r="H895" t="s">
        <v>1269</v>
      </c>
      <c r="I895" s="13" t="s">
        <v>2025</v>
      </c>
      <c r="J895" s="13" t="s">
        <v>2025</v>
      </c>
      <c r="K895" s="13"/>
      <c r="L895" s="13"/>
      <c r="M895" s="13"/>
      <c r="N89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96" spans="1:15" ht="15" customHeight="1" x14ac:dyDescent="0.25">
      <c r="A896">
        <v>882</v>
      </c>
      <c r="B896" s="9">
        <v>42493</v>
      </c>
      <c r="C896" t="s">
        <v>326</v>
      </c>
      <c r="D896" t="s">
        <v>17</v>
      </c>
      <c r="E896" s="20">
        <v>44744967</v>
      </c>
      <c r="F896" t="s">
        <v>1270</v>
      </c>
      <c r="G896" t="s">
        <v>529</v>
      </c>
      <c r="H896" t="s">
        <v>1271</v>
      </c>
      <c r="I896" s="13" t="s">
        <v>2025</v>
      </c>
      <c r="J896" s="13" t="s">
        <v>2025</v>
      </c>
      <c r="K896" s="13"/>
      <c r="L896" s="13"/>
      <c r="M896" s="13"/>
      <c r="N89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97" spans="1:15" ht="15" customHeight="1" x14ac:dyDescent="0.25">
      <c r="A897">
        <v>883</v>
      </c>
      <c r="B897" s="9">
        <v>42493</v>
      </c>
      <c r="C897" t="s">
        <v>326</v>
      </c>
      <c r="D897" t="s">
        <v>18</v>
      </c>
      <c r="E897" s="20">
        <v>41570853</v>
      </c>
      <c r="F897" t="s">
        <v>383</v>
      </c>
      <c r="G897" t="s">
        <v>372</v>
      </c>
      <c r="H897" t="s">
        <v>1272</v>
      </c>
      <c r="I897" s="13" t="s">
        <v>2025</v>
      </c>
      <c r="J897" s="13"/>
      <c r="K897" s="13"/>
      <c r="L897" s="13"/>
      <c r="M897" s="13"/>
      <c r="N89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98" spans="1:15" ht="15" customHeight="1" x14ac:dyDescent="0.25">
      <c r="A898">
        <v>884</v>
      </c>
      <c r="B898" s="9">
        <v>42493</v>
      </c>
      <c r="C898" t="s">
        <v>326</v>
      </c>
      <c r="D898" t="s">
        <v>18</v>
      </c>
      <c r="E898" s="20">
        <v>70100439</v>
      </c>
      <c r="F898" t="s">
        <v>372</v>
      </c>
      <c r="G898" t="s">
        <v>1244</v>
      </c>
      <c r="H898" t="s">
        <v>1208</v>
      </c>
      <c r="I898" s="13" t="s">
        <v>2025</v>
      </c>
      <c r="J898" s="13"/>
      <c r="K898" s="13"/>
      <c r="L898" s="13"/>
      <c r="M898" s="13"/>
      <c r="N89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899" spans="1:15" ht="15" customHeight="1" x14ac:dyDescent="0.25">
      <c r="A899">
        <v>885</v>
      </c>
      <c r="B899" s="9">
        <v>42493</v>
      </c>
      <c r="C899" t="s">
        <v>326</v>
      </c>
      <c r="D899" t="s">
        <v>18</v>
      </c>
      <c r="E899" s="20">
        <v>44743808</v>
      </c>
      <c r="F899" t="s">
        <v>880</v>
      </c>
      <c r="G899" t="s">
        <v>445</v>
      </c>
      <c r="H899" t="s">
        <v>1273</v>
      </c>
      <c r="I899" s="13" t="s">
        <v>2025</v>
      </c>
      <c r="J899" s="13" t="s">
        <v>2025</v>
      </c>
      <c r="K899" s="13" t="s">
        <v>2025</v>
      </c>
      <c r="L899" s="13" t="s">
        <v>2025</v>
      </c>
      <c r="M899" s="13" t="s">
        <v>2025</v>
      </c>
      <c r="N89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899" t="s">
        <v>3152</v>
      </c>
    </row>
    <row r="900" spans="1:15" ht="15" customHeight="1" x14ac:dyDescent="0.25">
      <c r="A900">
        <v>886</v>
      </c>
      <c r="B900" s="9">
        <v>42493</v>
      </c>
      <c r="C900" t="s">
        <v>326</v>
      </c>
      <c r="D900" t="s">
        <v>18</v>
      </c>
      <c r="E900" s="20">
        <v>46187514</v>
      </c>
      <c r="F900" t="s">
        <v>724</v>
      </c>
      <c r="G900" t="s">
        <v>827</v>
      </c>
      <c r="H900" t="s">
        <v>757</v>
      </c>
      <c r="I900" s="13" t="s">
        <v>2025</v>
      </c>
      <c r="J900" s="13"/>
      <c r="K900" s="13"/>
      <c r="L900" s="13"/>
      <c r="M900" s="13"/>
      <c r="N90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01" spans="1:15" ht="15" customHeight="1" x14ac:dyDescent="0.25">
      <c r="A901">
        <v>887</v>
      </c>
      <c r="B901" s="9">
        <v>42493</v>
      </c>
      <c r="C901" t="s">
        <v>326</v>
      </c>
      <c r="D901" t="s">
        <v>18</v>
      </c>
      <c r="E901" s="20">
        <v>47404175</v>
      </c>
      <c r="F901" t="s">
        <v>412</v>
      </c>
      <c r="G901" t="s">
        <v>627</v>
      </c>
      <c r="H901" t="s">
        <v>1274</v>
      </c>
      <c r="I901" s="13" t="s">
        <v>2025</v>
      </c>
      <c r="J901" s="13" t="s">
        <v>2025</v>
      </c>
      <c r="K901" s="13"/>
      <c r="L901" s="13"/>
      <c r="M901" s="13"/>
      <c r="N90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02" spans="1:15" ht="15" customHeight="1" x14ac:dyDescent="0.25">
      <c r="A902">
        <v>888</v>
      </c>
      <c r="B902" s="9">
        <v>42493</v>
      </c>
      <c r="C902" t="s">
        <v>326</v>
      </c>
      <c r="D902" t="s">
        <v>18</v>
      </c>
      <c r="E902" s="20">
        <v>44310492</v>
      </c>
      <c r="F902" t="s">
        <v>1275</v>
      </c>
      <c r="G902" t="s">
        <v>1276</v>
      </c>
      <c r="H902" t="s">
        <v>1277</v>
      </c>
      <c r="I902" s="13" t="s">
        <v>2025</v>
      </c>
      <c r="J902" s="13" t="s">
        <v>2025</v>
      </c>
      <c r="K902" s="13" t="s">
        <v>2025</v>
      </c>
      <c r="L902" s="13" t="s">
        <v>2025</v>
      </c>
      <c r="M902" s="13" t="s">
        <v>2025</v>
      </c>
      <c r="N90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02" t="s">
        <v>3152</v>
      </c>
    </row>
    <row r="903" spans="1:15" ht="15" customHeight="1" x14ac:dyDescent="0.25">
      <c r="A903">
        <v>889</v>
      </c>
      <c r="B903" s="9">
        <v>42493</v>
      </c>
      <c r="C903" t="s">
        <v>326</v>
      </c>
      <c r="D903" t="s">
        <v>18</v>
      </c>
      <c r="E903" s="20">
        <v>44550461</v>
      </c>
      <c r="F903" t="s">
        <v>1061</v>
      </c>
      <c r="G903" t="s">
        <v>1278</v>
      </c>
      <c r="H903" t="s">
        <v>220</v>
      </c>
      <c r="I903" s="13" t="s">
        <v>2025</v>
      </c>
      <c r="J903" s="13" t="s">
        <v>2025</v>
      </c>
      <c r="K903" s="13" t="s">
        <v>2025</v>
      </c>
      <c r="L903" s="13" t="s">
        <v>2025</v>
      </c>
      <c r="M903" s="13" t="s">
        <v>2025</v>
      </c>
      <c r="N90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03" t="s">
        <v>3152</v>
      </c>
    </row>
    <row r="904" spans="1:15" ht="15" customHeight="1" x14ac:dyDescent="0.25">
      <c r="A904">
        <v>890</v>
      </c>
      <c r="B904" s="9">
        <v>42493</v>
      </c>
      <c r="C904" t="s">
        <v>326</v>
      </c>
      <c r="D904" t="s">
        <v>18</v>
      </c>
      <c r="E904" s="20">
        <v>44055232</v>
      </c>
      <c r="F904" t="s">
        <v>821</v>
      </c>
      <c r="G904" t="s">
        <v>388</v>
      </c>
      <c r="H904" t="s">
        <v>1279</v>
      </c>
      <c r="I904" s="13" t="s">
        <v>2025</v>
      </c>
      <c r="J904" s="13" t="s">
        <v>2025</v>
      </c>
      <c r="K904" s="13" t="s">
        <v>2025</v>
      </c>
      <c r="L904" s="13" t="s">
        <v>2026</v>
      </c>
      <c r="M904" s="13" t="s">
        <v>2025</v>
      </c>
      <c r="N90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05" spans="1:15" ht="15" customHeight="1" x14ac:dyDescent="0.25">
      <c r="A905">
        <v>891</v>
      </c>
      <c r="B905" s="9">
        <v>42493</v>
      </c>
      <c r="C905" t="s">
        <v>326</v>
      </c>
      <c r="D905" t="s">
        <v>2152</v>
      </c>
      <c r="E905" s="20">
        <v>45235468</v>
      </c>
      <c r="F905" t="s">
        <v>418</v>
      </c>
      <c r="G905" t="s">
        <v>1280</v>
      </c>
      <c r="H905" t="s">
        <v>1281</v>
      </c>
      <c r="I905" s="13" t="s">
        <v>2025</v>
      </c>
      <c r="J905" s="13" t="s">
        <v>2025</v>
      </c>
      <c r="K905" s="13" t="s">
        <v>2025</v>
      </c>
      <c r="L905" s="13" t="s">
        <v>2025</v>
      </c>
      <c r="M905" s="13" t="s">
        <v>2025</v>
      </c>
      <c r="N90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05" t="s">
        <v>3152</v>
      </c>
    </row>
    <row r="906" spans="1:15" ht="15" customHeight="1" x14ac:dyDescent="0.25">
      <c r="A906">
        <v>892</v>
      </c>
      <c r="B906" s="9">
        <v>42493</v>
      </c>
      <c r="C906" t="s">
        <v>326</v>
      </c>
      <c r="D906" t="s">
        <v>2152</v>
      </c>
      <c r="E906" s="20">
        <v>47417691</v>
      </c>
      <c r="F906" t="s">
        <v>447</v>
      </c>
      <c r="G906" t="s">
        <v>1282</v>
      </c>
      <c r="H906" t="s">
        <v>1283</v>
      </c>
      <c r="I906" s="13" t="s">
        <v>2025</v>
      </c>
      <c r="J906" s="13" t="s">
        <v>2025</v>
      </c>
      <c r="K906" s="13" t="s">
        <v>2025</v>
      </c>
      <c r="L906" s="13" t="s">
        <v>2025</v>
      </c>
      <c r="M906" s="13" t="s">
        <v>2025</v>
      </c>
      <c r="N90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06" s="13" t="s">
        <v>2259</v>
      </c>
    </row>
    <row r="907" spans="1:15" ht="15" customHeight="1" x14ac:dyDescent="0.25">
      <c r="A907">
        <v>893</v>
      </c>
      <c r="B907" s="9">
        <v>42493</v>
      </c>
      <c r="C907" t="s">
        <v>326</v>
      </c>
      <c r="D907" t="s">
        <v>2152</v>
      </c>
      <c r="E907" s="20">
        <v>42797086</v>
      </c>
      <c r="F907" t="s">
        <v>698</v>
      </c>
      <c r="G907" t="s">
        <v>1191</v>
      </c>
      <c r="H907" t="s">
        <v>1284</v>
      </c>
      <c r="I907" s="13" t="s">
        <v>2025</v>
      </c>
      <c r="J907" s="13"/>
      <c r="K907" s="13" t="s">
        <v>2025</v>
      </c>
      <c r="L907" s="13" t="s">
        <v>2025</v>
      </c>
      <c r="M907" s="13" t="s">
        <v>2025</v>
      </c>
      <c r="N90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08" spans="1:15" ht="15" customHeight="1" x14ac:dyDescent="0.25">
      <c r="A908">
        <v>894</v>
      </c>
      <c r="B908" s="9">
        <v>42493</v>
      </c>
      <c r="C908" t="s">
        <v>326</v>
      </c>
      <c r="D908" t="s">
        <v>2152</v>
      </c>
      <c r="E908" s="20">
        <v>44308961</v>
      </c>
      <c r="F908" t="s">
        <v>529</v>
      </c>
      <c r="G908" t="s">
        <v>913</v>
      </c>
      <c r="H908" t="s">
        <v>883</v>
      </c>
      <c r="I908" s="13" t="s">
        <v>2025</v>
      </c>
      <c r="J908" s="13" t="s">
        <v>2025</v>
      </c>
      <c r="K908" s="13" t="s">
        <v>2025</v>
      </c>
      <c r="L908" s="13" t="s">
        <v>2025</v>
      </c>
      <c r="M908" s="13" t="s">
        <v>2025</v>
      </c>
      <c r="N90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08" s="13" t="s">
        <v>2259</v>
      </c>
    </row>
    <row r="909" spans="1:15" ht="15" customHeight="1" x14ac:dyDescent="0.25">
      <c r="A909">
        <v>895</v>
      </c>
      <c r="B909" s="9">
        <v>42493</v>
      </c>
      <c r="C909" t="s">
        <v>326</v>
      </c>
      <c r="D909" t="s">
        <v>2152</v>
      </c>
      <c r="E909" s="20">
        <v>44569408</v>
      </c>
      <c r="F909" t="s">
        <v>927</v>
      </c>
      <c r="G909" t="s">
        <v>1285</v>
      </c>
      <c r="H909" t="s">
        <v>1286</v>
      </c>
      <c r="I909" s="13" t="s">
        <v>2025</v>
      </c>
      <c r="J909" s="13"/>
      <c r="K909" s="13" t="s">
        <v>2025</v>
      </c>
      <c r="L909" s="13" t="s">
        <v>2025</v>
      </c>
      <c r="M909" s="13" t="s">
        <v>2025</v>
      </c>
      <c r="N90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10" spans="1:15" ht="15" customHeight="1" x14ac:dyDescent="0.25">
      <c r="A910">
        <v>896</v>
      </c>
      <c r="B910" s="9">
        <v>42493</v>
      </c>
      <c r="C910" t="s">
        <v>326</v>
      </c>
      <c r="D910" t="s">
        <v>2152</v>
      </c>
      <c r="E910" s="20">
        <v>46351720</v>
      </c>
      <c r="F910" t="s">
        <v>1287</v>
      </c>
      <c r="G910" t="s">
        <v>382</v>
      </c>
      <c r="H910" t="s">
        <v>1288</v>
      </c>
      <c r="I910" s="13" t="s">
        <v>2025</v>
      </c>
      <c r="J910" s="13" t="s">
        <v>2025</v>
      </c>
      <c r="K910" s="13" t="s">
        <v>2025</v>
      </c>
      <c r="L910" s="13" t="s">
        <v>2025</v>
      </c>
      <c r="M910" s="13" t="s">
        <v>2025</v>
      </c>
      <c r="N91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10" t="s">
        <v>3152</v>
      </c>
    </row>
    <row r="911" spans="1:15" ht="15" customHeight="1" x14ac:dyDescent="0.25">
      <c r="A911">
        <v>897</v>
      </c>
      <c r="B911" s="9">
        <v>42493</v>
      </c>
      <c r="C911" t="s">
        <v>326</v>
      </c>
      <c r="D911" t="s">
        <v>2152</v>
      </c>
      <c r="E911" s="20">
        <v>44848666</v>
      </c>
      <c r="F911" t="s">
        <v>362</v>
      </c>
      <c r="G911" t="s">
        <v>1289</v>
      </c>
      <c r="H911" t="s">
        <v>1290</v>
      </c>
      <c r="I911" s="13" t="s">
        <v>2025</v>
      </c>
      <c r="J911" s="13" t="s">
        <v>2025</v>
      </c>
      <c r="K911" s="13" t="s">
        <v>2025</v>
      </c>
      <c r="L911" s="13" t="s">
        <v>2025</v>
      </c>
      <c r="M911" s="13" t="s">
        <v>2025</v>
      </c>
      <c r="N91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11" s="13" t="s">
        <v>2259</v>
      </c>
    </row>
    <row r="912" spans="1:15" ht="15" customHeight="1" x14ac:dyDescent="0.25">
      <c r="A912">
        <v>898</v>
      </c>
      <c r="B912" s="9">
        <v>42493</v>
      </c>
      <c r="C912" t="s">
        <v>326</v>
      </c>
      <c r="D912" t="s">
        <v>2152</v>
      </c>
      <c r="E912" s="20">
        <v>42864150</v>
      </c>
      <c r="F912" t="s">
        <v>1291</v>
      </c>
      <c r="G912" t="s">
        <v>1292</v>
      </c>
      <c r="H912" t="s">
        <v>1293</v>
      </c>
      <c r="I912" s="13" t="s">
        <v>2025</v>
      </c>
      <c r="J912" s="13" t="s">
        <v>2025</v>
      </c>
      <c r="K912" s="13" t="s">
        <v>2025</v>
      </c>
      <c r="L912" s="13" t="s">
        <v>2025</v>
      </c>
      <c r="M912" s="13" t="s">
        <v>2025</v>
      </c>
      <c r="N91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12" s="13" t="s">
        <v>2259</v>
      </c>
    </row>
    <row r="913" spans="1:15" ht="15" customHeight="1" x14ac:dyDescent="0.25">
      <c r="A913">
        <v>899</v>
      </c>
      <c r="B913" s="9">
        <v>42493</v>
      </c>
      <c r="C913" t="s">
        <v>326</v>
      </c>
      <c r="D913" t="s">
        <v>2152</v>
      </c>
      <c r="E913" s="20">
        <v>44357759</v>
      </c>
      <c r="F913" t="s">
        <v>456</v>
      </c>
      <c r="G913" t="s">
        <v>365</v>
      </c>
      <c r="H913" t="s">
        <v>1294</v>
      </c>
      <c r="I913" s="13" t="s">
        <v>2025</v>
      </c>
      <c r="J913" s="13" t="s">
        <v>2025</v>
      </c>
      <c r="K913" s="13" t="s">
        <v>2025</v>
      </c>
      <c r="L913" s="13" t="s">
        <v>2025</v>
      </c>
      <c r="M913" s="13" t="s">
        <v>2025</v>
      </c>
      <c r="N91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13" s="13" t="s">
        <v>2259</v>
      </c>
    </row>
    <row r="914" spans="1:15" ht="15" customHeight="1" x14ac:dyDescent="0.25">
      <c r="A914">
        <v>900</v>
      </c>
      <c r="B914" s="9">
        <v>42493</v>
      </c>
      <c r="C914" t="s">
        <v>326</v>
      </c>
      <c r="D914" t="s">
        <v>1942</v>
      </c>
      <c r="E914" s="20">
        <v>41617350</v>
      </c>
      <c r="F914" t="s">
        <v>725</v>
      </c>
      <c r="G914" t="s">
        <v>181</v>
      </c>
      <c r="H914" t="s">
        <v>1295</v>
      </c>
      <c r="I914" s="13" t="s">
        <v>2025</v>
      </c>
      <c r="J914" s="13" t="s">
        <v>2025</v>
      </c>
      <c r="K914" s="13" t="s">
        <v>2025</v>
      </c>
      <c r="L914" s="13" t="s">
        <v>2025</v>
      </c>
      <c r="M914" s="13" t="s">
        <v>2025</v>
      </c>
      <c r="N91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915" spans="1:15" ht="15" customHeight="1" x14ac:dyDescent="0.25">
      <c r="A915">
        <v>901</v>
      </c>
      <c r="B915" s="9">
        <v>42493</v>
      </c>
      <c r="C915" t="s">
        <v>326</v>
      </c>
      <c r="D915" t="s">
        <v>1942</v>
      </c>
      <c r="E915" s="20">
        <v>43445308</v>
      </c>
      <c r="F915" t="s">
        <v>1296</v>
      </c>
      <c r="G915" t="s">
        <v>1297</v>
      </c>
      <c r="H915" t="s">
        <v>1298</v>
      </c>
      <c r="I915" s="13" t="s">
        <v>2025</v>
      </c>
      <c r="J915" s="13"/>
      <c r="K915" s="13" t="s">
        <v>2025</v>
      </c>
      <c r="L915" s="13" t="s">
        <v>2025</v>
      </c>
      <c r="M915" s="13" t="s">
        <v>2025</v>
      </c>
      <c r="N91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16" spans="1:15" ht="15" customHeight="1" x14ac:dyDescent="0.25">
      <c r="A916">
        <v>902</v>
      </c>
      <c r="B916" s="9">
        <v>42493</v>
      </c>
      <c r="C916" t="s">
        <v>326</v>
      </c>
      <c r="D916" t="s">
        <v>1942</v>
      </c>
      <c r="E916" s="20">
        <v>71624453</v>
      </c>
      <c r="F916" t="s">
        <v>907</v>
      </c>
      <c r="G916" t="s">
        <v>674</v>
      </c>
      <c r="H916" t="s">
        <v>1299</v>
      </c>
      <c r="I916" s="13" t="s">
        <v>2025</v>
      </c>
      <c r="J916" s="13"/>
      <c r="K916" s="13" t="s">
        <v>2025</v>
      </c>
      <c r="L916" s="13" t="s">
        <v>2025</v>
      </c>
      <c r="M916" s="13" t="s">
        <v>2025</v>
      </c>
      <c r="N91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17" spans="1:15" ht="15" customHeight="1" x14ac:dyDescent="0.25">
      <c r="A917">
        <v>903</v>
      </c>
      <c r="B917" s="9">
        <v>42493</v>
      </c>
      <c r="C917" t="s">
        <v>326</v>
      </c>
      <c r="D917" t="s">
        <v>1942</v>
      </c>
      <c r="E917" s="20">
        <v>70130842</v>
      </c>
      <c r="F917" t="s">
        <v>1300</v>
      </c>
      <c r="G917" t="s">
        <v>1270</v>
      </c>
      <c r="H917" t="s">
        <v>1301</v>
      </c>
      <c r="I917" s="13" t="s">
        <v>2025</v>
      </c>
      <c r="J917" s="13" t="s">
        <v>2025</v>
      </c>
      <c r="K917" s="13" t="s">
        <v>2025</v>
      </c>
      <c r="L917" s="13" t="s">
        <v>2025</v>
      </c>
      <c r="M917" s="13" t="s">
        <v>2025</v>
      </c>
      <c r="N91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17" t="s">
        <v>3151</v>
      </c>
    </row>
    <row r="918" spans="1:15" ht="15" customHeight="1" x14ac:dyDescent="0.25">
      <c r="A918">
        <v>904</v>
      </c>
      <c r="B918" s="9">
        <v>42493</v>
      </c>
      <c r="C918" t="s">
        <v>326</v>
      </c>
      <c r="D918" t="s">
        <v>1942</v>
      </c>
      <c r="E918" s="20">
        <v>43048852</v>
      </c>
      <c r="F918" t="s">
        <v>447</v>
      </c>
      <c r="G918" t="s">
        <v>1302</v>
      </c>
      <c r="H918" t="s">
        <v>1303</v>
      </c>
      <c r="I918" s="13" t="s">
        <v>2025</v>
      </c>
      <c r="J918" s="13"/>
      <c r="K918" s="13" t="s">
        <v>2025</v>
      </c>
      <c r="L918" s="13" t="s">
        <v>2025</v>
      </c>
      <c r="M918" s="13" t="s">
        <v>2025</v>
      </c>
      <c r="N91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19" spans="1:15" ht="15" customHeight="1" x14ac:dyDescent="0.25">
      <c r="A919">
        <v>905</v>
      </c>
      <c r="B919" s="9">
        <v>42493</v>
      </c>
      <c r="C919" t="s">
        <v>326</v>
      </c>
      <c r="D919" t="s">
        <v>1942</v>
      </c>
      <c r="E919" s="20">
        <v>46751181</v>
      </c>
      <c r="F919" t="s">
        <v>1304</v>
      </c>
      <c r="G919" t="s">
        <v>1305</v>
      </c>
      <c r="H919" t="s">
        <v>1306</v>
      </c>
      <c r="I919" s="13" t="s">
        <v>2025</v>
      </c>
      <c r="J919" s="13" t="s">
        <v>2025</v>
      </c>
      <c r="K919" s="13" t="s">
        <v>2025</v>
      </c>
      <c r="L919" s="13" t="s">
        <v>2025</v>
      </c>
      <c r="M919" s="13" t="s">
        <v>2025</v>
      </c>
      <c r="N91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19" t="s">
        <v>3154</v>
      </c>
    </row>
    <row r="920" spans="1:15" ht="15" customHeight="1" x14ac:dyDescent="0.25">
      <c r="A920">
        <v>906</v>
      </c>
      <c r="B920" s="9">
        <v>42493</v>
      </c>
      <c r="C920" t="s">
        <v>326</v>
      </c>
      <c r="D920" t="s">
        <v>1942</v>
      </c>
      <c r="E920" s="20">
        <v>20721018</v>
      </c>
      <c r="F920" t="s">
        <v>339</v>
      </c>
      <c r="G920" t="s">
        <v>490</v>
      </c>
      <c r="H920" t="s">
        <v>1307</v>
      </c>
      <c r="I920" s="13" t="s">
        <v>2025</v>
      </c>
      <c r="J920" s="13" t="s">
        <v>2025</v>
      </c>
      <c r="K920" s="13" t="s">
        <v>2025</v>
      </c>
      <c r="L920" s="13" t="s">
        <v>2025</v>
      </c>
      <c r="M920" s="13" t="s">
        <v>2025</v>
      </c>
      <c r="N92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20" t="s">
        <v>3149</v>
      </c>
    </row>
    <row r="921" spans="1:15" ht="15" customHeight="1" x14ac:dyDescent="0.25">
      <c r="A921">
        <v>907</v>
      </c>
      <c r="B921" s="9">
        <v>42493</v>
      </c>
      <c r="C921" t="s">
        <v>326</v>
      </c>
      <c r="D921" t="s">
        <v>1942</v>
      </c>
      <c r="E921" s="20">
        <v>46885552</v>
      </c>
      <c r="F921" t="s">
        <v>447</v>
      </c>
      <c r="G921" t="s">
        <v>646</v>
      </c>
      <c r="H921" t="s">
        <v>1308</v>
      </c>
      <c r="I921" s="13" t="s">
        <v>2025</v>
      </c>
      <c r="J921" s="13"/>
      <c r="K921" s="13" t="s">
        <v>2025</v>
      </c>
      <c r="L921" s="13" t="s">
        <v>2025</v>
      </c>
      <c r="M921" s="13" t="s">
        <v>2025</v>
      </c>
      <c r="N92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22" spans="1:15" ht="15" customHeight="1" x14ac:dyDescent="0.25">
      <c r="A922">
        <v>908</v>
      </c>
      <c r="B922" s="9">
        <v>42493</v>
      </c>
      <c r="C922" t="s">
        <v>326</v>
      </c>
      <c r="D922" t="s">
        <v>1942</v>
      </c>
      <c r="E922" s="20">
        <v>46248520</v>
      </c>
      <c r="F922" t="s">
        <v>1309</v>
      </c>
      <c r="G922" t="s">
        <v>1292</v>
      </c>
      <c r="H922" t="s">
        <v>1310</v>
      </c>
      <c r="I922" s="13" t="s">
        <v>2025</v>
      </c>
      <c r="J922" s="13"/>
      <c r="K922" s="13" t="s">
        <v>2025</v>
      </c>
      <c r="L922" s="13" t="s">
        <v>2025</v>
      </c>
      <c r="M922" s="13" t="s">
        <v>2025</v>
      </c>
      <c r="N92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23" spans="1:15" ht="15" customHeight="1" x14ac:dyDescent="0.25">
      <c r="A923">
        <v>909</v>
      </c>
      <c r="B923" s="9">
        <v>42493</v>
      </c>
      <c r="C923" t="s">
        <v>326</v>
      </c>
      <c r="D923" t="s">
        <v>1942</v>
      </c>
      <c r="E923" s="20">
        <v>46713260</v>
      </c>
      <c r="F923" t="s">
        <v>1311</v>
      </c>
      <c r="G923" t="s">
        <v>1312</v>
      </c>
      <c r="H923" t="s">
        <v>1313</v>
      </c>
      <c r="I923" s="13" t="s">
        <v>2025</v>
      </c>
      <c r="J923" s="13"/>
      <c r="K923" s="13" t="s">
        <v>2025</v>
      </c>
      <c r="L923" s="13" t="s">
        <v>2025</v>
      </c>
      <c r="M923" s="13" t="s">
        <v>2025</v>
      </c>
      <c r="N92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24" spans="1:15" ht="15" customHeight="1" x14ac:dyDescent="0.25">
      <c r="A924">
        <v>910</v>
      </c>
      <c r="B924" s="9">
        <v>42493</v>
      </c>
      <c r="C924" t="s">
        <v>326</v>
      </c>
      <c r="D924" t="s">
        <v>1942</v>
      </c>
      <c r="E924" s="20">
        <v>45788001</v>
      </c>
      <c r="F924" t="s">
        <v>1314</v>
      </c>
      <c r="G924" t="s">
        <v>749</v>
      </c>
      <c r="H924" t="s">
        <v>1315</v>
      </c>
      <c r="I924" s="13" t="s">
        <v>2025</v>
      </c>
      <c r="J924" s="13" t="s">
        <v>2025</v>
      </c>
      <c r="K924" s="13" t="s">
        <v>2025</v>
      </c>
      <c r="L924" s="13" t="s">
        <v>2025</v>
      </c>
      <c r="M924" s="13" t="s">
        <v>2025</v>
      </c>
      <c r="N92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24" t="s">
        <v>3151</v>
      </c>
    </row>
    <row r="925" spans="1:15" ht="15" customHeight="1" x14ac:dyDescent="0.25">
      <c r="A925">
        <v>911</v>
      </c>
      <c r="B925" s="9">
        <v>42493</v>
      </c>
      <c r="C925" t="s">
        <v>326</v>
      </c>
      <c r="D925" t="s">
        <v>1942</v>
      </c>
      <c r="E925" s="20">
        <v>44404541</v>
      </c>
      <c r="F925" t="s">
        <v>910</v>
      </c>
      <c r="G925" t="s">
        <v>1316</v>
      </c>
      <c r="H925" t="s">
        <v>1317</v>
      </c>
      <c r="I925" s="13" t="s">
        <v>2025</v>
      </c>
      <c r="J925" s="13" t="s">
        <v>2025</v>
      </c>
      <c r="K925" s="13" t="s">
        <v>2025</v>
      </c>
      <c r="L925" s="13" t="s">
        <v>2025</v>
      </c>
      <c r="M925" s="13" t="s">
        <v>2025</v>
      </c>
      <c r="N92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25" t="s">
        <v>3151</v>
      </c>
    </row>
    <row r="926" spans="1:15" ht="15" customHeight="1" x14ac:dyDescent="0.25">
      <c r="A926">
        <v>912</v>
      </c>
      <c r="B926" s="9">
        <v>42493</v>
      </c>
      <c r="C926" t="s">
        <v>326</v>
      </c>
      <c r="D926" t="s">
        <v>1942</v>
      </c>
      <c r="E926" s="20">
        <v>44464678</v>
      </c>
      <c r="F926" t="s">
        <v>436</v>
      </c>
      <c r="G926" t="s">
        <v>1318</v>
      </c>
      <c r="H926" t="s">
        <v>1319</v>
      </c>
      <c r="I926" s="13" t="s">
        <v>2025</v>
      </c>
      <c r="J926" s="13" t="s">
        <v>2025</v>
      </c>
      <c r="K926" s="13" t="s">
        <v>2025</v>
      </c>
      <c r="L926" s="13" t="s">
        <v>2025</v>
      </c>
      <c r="M926" s="13" t="s">
        <v>2025</v>
      </c>
      <c r="N92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26" t="s">
        <v>3151</v>
      </c>
    </row>
    <row r="927" spans="1:15" ht="15" customHeight="1" x14ac:dyDescent="0.25">
      <c r="A927">
        <v>913</v>
      </c>
      <c r="B927" s="9">
        <v>42493</v>
      </c>
      <c r="C927" t="s">
        <v>326</v>
      </c>
      <c r="D927" t="s">
        <v>1942</v>
      </c>
      <c r="E927" s="20">
        <v>47577923</v>
      </c>
      <c r="F927" t="s">
        <v>598</v>
      </c>
      <c r="G927" t="s">
        <v>735</v>
      </c>
      <c r="H927" t="s">
        <v>1320</v>
      </c>
      <c r="I927" s="13" t="s">
        <v>2025</v>
      </c>
      <c r="J927" s="13"/>
      <c r="K927" s="13" t="s">
        <v>2025</v>
      </c>
      <c r="L927" s="13" t="s">
        <v>2025</v>
      </c>
      <c r="M927" s="13" t="s">
        <v>2025</v>
      </c>
      <c r="N92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28" spans="1:15" ht="15" customHeight="1" x14ac:dyDescent="0.25">
      <c r="A928">
        <v>914</v>
      </c>
      <c r="B928" s="9">
        <v>42493</v>
      </c>
      <c r="C928" t="s">
        <v>326</v>
      </c>
      <c r="D928" t="s">
        <v>560</v>
      </c>
      <c r="E928" s="20">
        <v>71105601</v>
      </c>
      <c r="F928" t="s">
        <v>686</v>
      </c>
      <c r="G928" t="s">
        <v>373</v>
      </c>
      <c r="H928" t="s">
        <v>1321</v>
      </c>
      <c r="I928" s="13" t="s">
        <v>2025</v>
      </c>
      <c r="J928" s="13" t="s">
        <v>2025</v>
      </c>
      <c r="K928" s="13" t="s">
        <v>2025</v>
      </c>
      <c r="L928" s="13" t="s">
        <v>2025</v>
      </c>
      <c r="M928" s="13" t="s">
        <v>2025</v>
      </c>
      <c r="N92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28" t="s">
        <v>2565</v>
      </c>
    </row>
    <row r="929" spans="1:15" ht="15" customHeight="1" x14ac:dyDescent="0.25">
      <c r="A929">
        <v>915</v>
      </c>
      <c r="B929" s="9">
        <v>42493</v>
      </c>
      <c r="C929" t="s">
        <v>326</v>
      </c>
      <c r="D929" t="s">
        <v>560</v>
      </c>
      <c r="E929" s="20">
        <v>47247120</v>
      </c>
      <c r="F929" t="s">
        <v>543</v>
      </c>
      <c r="G929" t="s">
        <v>1322</v>
      </c>
      <c r="H929" t="s">
        <v>1323</v>
      </c>
      <c r="I929" s="13" t="s">
        <v>2025</v>
      </c>
      <c r="J929" s="13" t="s">
        <v>2025</v>
      </c>
      <c r="K929" s="13" t="s">
        <v>2025</v>
      </c>
      <c r="L929" s="13" t="s">
        <v>2025</v>
      </c>
      <c r="M929" s="13" t="s">
        <v>2025</v>
      </c>
      <c r="N92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29" t="s">
        <v>3150</v>
      </c>
    </row>
    <row r="930" spans="1:15" ht="15" customHeight="1" x14ac:dyDescent="0.25">
      <c r="A930">
        <v>916</v>
      </c>
      <c r="B930" s="9">
        <v>42493</v>
      </c>
      <c r="C930" t="s">
        <v>326</v>
      </c>
      <c r="D930" t="s">
        <v>560</v>
      </c>
      <c r="E930" s="20">
        <v>43733346</v>
      </c>
      <c r="F930" t="s">
        <v>1324</v>
      </c>
      <c r="G930" t="s">
        <v>1325</v>
      </c>
      <c r="H930" t="s">
        <v>1326</v>
      </c>
      <c r="I930" s="13" t="s">
        <v>2025</v>
      </c>
      <c r="J930" s="13" t="s">
        <v>2025</v>
      </c>
      <c r="K930" s="13" t="s">
        <v>2025</v>
      </c>
      <c r="L930" s="13" t="s">
        <v>2025</v>
      </c>
      <c r="M930" s="13" t="s">
        <v>2025</v>
      </c>
      <c r="N93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30" t="s">
        <v>2567</v>
      </c>
    </row>
    <row r="931" spans="1:15" ht="15" customHeight="1" x14ac:dyDescent="0.25">
      <c r="A931">
        <v>917</v>
      </c>
      <c r="B931" s="9">
        <v>42493</v>
      </c>
      <c r="C931" t="s">
        <v>326</v>
      </c>
      <c r="D931" t="s">
        <v>560</v>
      </c>
      <c r="E931" s="20">
        <v>72404662</v>
      </c>
      <c r="F931" t="s">
        <v>171</v>
      </c>
      <c r="G931" t="s">
        <v>373</v>
      </c>
      <c r="H931" t="s">
        <v>1327</v>
      </c>
      <c r="I931" s="13" t="s">
        <v>2025</v>
      </c>
      <c r="J931" s="13" t="s">
        <v>2025</v>
      </c>
      <c r="K931" s="13" t="s">
        <v>2025</v>
      </c>
      <c r="L931" s="13" t="s">
        <v>2025</v>
      </c>
      <c r="M931" s="13" t="s">
        <v>2025</v>
      </c>
      <c r="N93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31" t="s">
        <v>2565</v>
      </c>
    </row>
    <row r="932" spans="1:15" ht="15" customHeight="1" x14ac:dyDescent="0.25">
      <c r="A932">
        <v>918</v>
      </c>
      <c r="B932" s="9">
        <v>42493</v>
      </c>
      <c r="C932" t="s">
        <v>326</v>
      </c>
      <c r="D932" t="s">
        <v>560</v>
      </c>
      <c r="E932" s="20">
        <v>46688702</v>
      </c>
      <c r="F932" t="s">
        <v>910</v>
      </c>
      <c r="G932" t="s">
        <v>1101</v>
      </c>
      <c r="H932" t="s">
        <v>1328</v>
      </c>
      <c r="I932" s="13" t="s">
        <v>2025</v>
      </c>
      <c r="J932" s="13" t="s">
        <v>2025</v>
      </c>
      <c r="K932" s="13" t="s">
        <v>2025</v>
      </c>
      <c r="L932" s="13" t="s">
        <v>2025</v>
      </c>
      <c r="M932" s="13" t="s">
        <v>2025</v>
      </c>
      <c r="N93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32" t="s">
        <v>2565</v>
      </c>
    </row>
    <row r="933" spans="1:15" ht="15" customHeight="1" x14ac:dyDescent="0.25">
      <c r="A933">
        <v>919</v>
      </c>
      <c r="B933" s="9">
        <v>42493</v>
      </c>
      <c r="C933" t="s">
        <v>326</v>
      </c>
      <c r="D933" t="s">
        <v>560</v>
      </c>
      <c r="E933" s="20">
        <v>46661292</v>
      </c>
      <c r="F933" t="s">
        <v>418</v>
      </c>
      <c r="G933" t="s">
        <v>1329</v>
      </c>
      <c r="H933" t="s">
        <v>1330</v>
      </c>
      <c r="I933" s="13" t="s">
        <v>2025</v>
      </c>
      <c r="J933" s="13" t="s">
        <v>2025</v>
      </c>
      <c r="K933" s="13" t="s">
        <v>2025</v>
      </c>
      <c r="L933" s="13" t="s">
        <v>2025</v>
      </c>
      <c r="M933" s="13" t="s">
        <v>2025</v>
      </c>
      <c r="N93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33" t="s">
        <v>2565</v>
      </c>
    </row>
    <row r="934" spans="1:15" ht="15" customHeight="1" x14ac:dyDescent="0.25">
      <c r="A934">
        <v>920</v>
      </c>
      <c r="B934" s="9">
        <v>42493</v>
      </c>
      <c r="C934" t="s">
        <v>326</v>
      </c>
      <c r="D934" t="s">
        <v>560</v>
      </c>
      <c r="E934" s="20">
        <v>47240301</v>
      </c>
      <c r="F934" t="s">
        <v>1331</v>
      </c>
      <c r="G934" t="s">
        <v>1018</v>
      </c>
      <c r="H934" t="s">
        <v>1332</v>
      </c>
      <c r="I934" s="13" t="s">
        <v>2025</v>
      </c>
      <c r="J934" s="13" t="s">
        <v>2025</v>
      </c>
      <c r="K934" s="13" t="s">
        <v>2025</v>
      </c>
      <c r="L934" s="13" t="s">
        <v>2025</v>
      </c>
      <c r="M934" s="13" t="s">
        <v>2025</v>
      </c>
      <c r="N93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34" t="s">
        <v>2565</v>
      </c>
    </row>
    <row r="935" spans="1:15" ht="15" customHeight="1" x14ac:dyDescent="0.25">
      <c r="A935">
        <v>921</v>
      </c>
      <c r="B935" s="9">
        <v>42493</v>
      </c>
      <c r="C935" t="s">
        <v>326</v>
      </c>
      <c r="D935" t="s">
        <v>560</v>
      </c>
      <c r="E935" s="20">
        <v>20053900</v>
      </c>
      <c r="F935" t="s">
        <v>1333</v>
      </c>
      <c r="G935" t="s">
        <v>1334</v>
      </c>
      <c r="H935" t="s">
        <v>1335</v>
      </c>
      <c r="I935" s="13" t="s">
        <v>2025</v>
      </c>
      <c r="J935" s="13" t="s">
        <v>2025</v>
      </c>
      <c r="K935" s="13" t="s">
        <v>2025</v>
      </c>
      <c r="L935" s="13" t="s">
        <v>2025</v>
      </c>
      <c r="M935" s="13" t="s">
        <v>2025</v>
      </c>
      <c r="N93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35" t="s">
        <v>3152</v>
      </c>
    </row>
    <row r="936" spans="1:15" ht="15" customHeight="1" x14ac:dyDescent="0.25">
      <c r="A936">
        <v>922</v>
      </c>
      <c r="B936" s="9">
        <v>42493</v>
      </c>
      <c r="C936" t="s">
        <v>326</v>
      </c>
      <c r="D936" t="s">
        <v>560</v>
      </c>
      <c r="E936" s="20">
        <v>20050023</v>
      </c>
      <c r="F936" t="s">
        <v>1336</v>
      </c>
      <c r="G936" t="s">
        <v>941</v>
      </c>
      <c r="H936" t="s">
        <v>1337</v>
      </c>
      <c r="I936" s="13" t="s">
        <v>2025</v>
      </c>
      <c r="J936" s="13" t="s">
        <v>2025</v>
      </c>
      <c r="K936" s="13" t="s">
        <v>2025</v>
      </c>
      <c r="L936" s="13" t="s">
        <v>2025</v>
      </c>
      <c r="M936" s="13" t="s">
        <v>2025</v>
      </c>
      <c r="N93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937" spans="1:15" ht="15" customHeight="1" x14ac:dyDescent="0.25">
      <c r="A937">
        <v>923</v>
      </c>
      <c r="B937" s="9">
        <v>42493</v>
      </c>
      <c r="C937" t="s">
        <v>326</v>
      </c>
      <c r="D937" t="s">
        <v>560</v>
      </c>
      <c r="E937" s="20">
        <v>71758598</v>
      </c>
      <c r="F937" t="s">
        <v>1009</v>
      </c>
      <c r="G937" t="s">
        <v>1338</v>
      </c>
      <c r="H937" t="s">
        <v>1339</v>
      </c>
      <c r="I937" s="13" t="s">
        <v>2025</v>
      </c>
      <c r="J937" s="13" t="s">
        <v>2025</v>
      </c>
      <c r="K937" s="13" t="s">
        <v>2026</v>
      </c>
      <c r="L937" s="13" t="s">
        <v>2025</v>
      </c>
      <c r="M937" s="13" t="s">
        <v>2025</v>
      </c>
      <c r="N93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38" spans="1:15" ht="15" customHeight="1" x14ac:dyDescent="0.25">
      <c r="A938">
        <v>924</v>
      </c>
      <c r="B938" s="9">
        <v>42493</v>
      </c>
      <c r="C938" t="s">
        <v>326</v>
      </c>
      <c r="D938" t="s">
        <v>560</v>
      </c>
      <c r="E938" s="20">
        <v>70062192</v>
      </c>
      <c r="F938" t="s">
        <v>541</v>
      </c>
      <c r="G938" t="s">
        <v>740</v>
      </c>
      <c r="H938" t="s">
        <v>1340</v>
      </c>
      <c r="I938" s="13" t="s">
        <v>2025</v>
      </c>
      <c r="J938" s="13" t="s">
        <v>2025</v>
      </c>
      <c r="K938" s="13" t="s">
        <v>2025</v>
      </c>
      <c r="L938" s="13" t="s">
        <v>2025</v>
      </c>
      <c r="M938" s="13" t="s">
        <v>2025</v>
      </c>
      <c r="N93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38" t="s">
        <v>2565</v>
      </c>
    </row>
    <row r="939" spans="1:15" ht="15" customHeight="1" x14ac:dyDescent="0.25">
      <c r="A939">
        <v>925</v>
      </c>
      <c r="B939" s="9">
        <v>42493</v>
      </c>
      <c r="C939" t="s">
        <v>326</v>
      </c>
      <c r="D939" t="s">
        <v>560</v>
      </c>
      <c r="E939" s="20">
        <v>47232494</v>
      </c>
      <c r="F939" t="s">
        <v>1341</v>
      </c>
      <c r="G939" t="s">
        <v>171</v>
      </c>
      <c r="H939" t="s">
        <v>1342</v>
      </c>
      <c r="I939" s="13" t="s">
        <v>2025</v>
      </c>
      <c r="J939" s="13" t="s">
        <v>2025</v>
      </c>
      <c r="K939" s="13" t="s">
        <v>2025</v>
      </c>
      <c r="L939" s="13" t="s">
        <v>2025</v>
      </c>
      <c r="M939" s="13" t="s">
        <v>2025</v>
      </c>
      <c r="N93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39" t="s">
        <v>2565</v>
      </c>
    </row>
    <row r="940" spans="1:15" ht="15" customHeight="1" x14ac:dyDescent="0.25">
      <c r="A940">
        <v>926</v>
      </c>
      <c r="B940" s="9">
        <v>42493</v>
      </c>
      <c r="C940" t="s">
        <v>326</v>
      </c>
      <c r="D940" t="s">
        <v>19</v>
      </c>
      <c r="E940" s="20">
        <v>20104694</v>
      </c>
      <c r="F940" t="s">
        <v>1343</v>
      </c>
      <c r="G940" t="s">
        <v>558</v>
      </c>
      <c r="H940" t="s">
        <v>1344</v>
      </c>
      <c r="I940" s="13" t="s">
        <v>2025</v>
      </c>
      <c r="J940" s="13" t="s">
        <v>2025</v>
      </c>
      <c r="K940" s="13" t="s">
        <v>2025</v>
      </c>
      <c r="L940" s="13" t="s">
        <v>2026</v>
      </c>
      <c r="M940" s="13" t="s">
        <v>2025</v>
      </c>
      <c r="N94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41" spans="1:15" ht="15" customHeight="1" x14ac:dyDescent="0.25">
      <c r="A941">
        <v>927</v>
      </c>
      <c r="B941" s="9">
        <v>42493</v>
      </c>
      <c r="C941" t="s">
        <v>326</v>
      </c>
      <c r="D941" t="s">
        <v>72</v>
      </c>
      <c r="E941" s="20">
        <v>71085757</v>
      </c>
      <c r="F941" t="s">
        <v>183</v>
      </c>
      <c r="G941" t="s">
        <v>1345</v>
      </c>
      <c r="H941" t="s">
        <v>1346</v>
      </c>
      <c r="I941" s="13" t="s">
        <v>2025</v>
      </c>
      <c r="J941" s="13" t="s">
        <v>2025</v>
      </c>
      <c r="K941" s="13" t="s">
        <v>2025</v>
      </c>
      <c r="L941" s="13" t="s">
        <v>2025</v>
      </c>
      <c r="M941" s="13" t="s">
        <v>2025</v>
      </c>
      <c r="N94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41" t="s">
        <v>3152</v>
      </c>
    </row>
    <row r="942" spans="1:15" ht="15" customHeight="1" x14ac:dyDescent="0.25">
      <c r="A942">
        <v>928</v>
      </c>
      <c r="B942" s="9">
        <v>42493</v>
      </c>
      <c r="C942" t="s">
        <v>326</v>
      </c>
      <c r="D942" t="s">
        <v>72</v>
      </c>
      <c r="E942" s="20">
        <v>72371171</v>
      </c>
      <c r="F942" t="s">
        <v>751</v>
      </c>
      <c r="G942" t="s">
        <v>1347</v>
      </c>
      <c r="H942" t="s">
        <v>1348</v>
      </c>
      <c r="I942" s="13" t="s">
        <v>2025</v>
      </c>
      <c r="J942" s="13"/>
      <c r="K942" s="13" t="s">
        <v>2025</v>
      </c>
      <c r="L942" s="13" t="s">
        <v>2025</v>
      </c>
      <c r="M942" s="13" t="s">
        <v>2025</v>
      </c>
      <c r="N94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43" spans="1:15" ht="15" customHeight="1" x14ac:dyDescent="0.25">
      <c r="A943">
        <v>929</v>
      </c>
      <c r="B943" s="9">
        <v>42493</v>
      </c>
      <c r="C943" t="s">
        <v>326</v>
      </c>
      <c r="D943" t="s">
        <v>53</v>
      </c>
      <c r="E943" s="20">
        <v>44848706</v>
      </c>
      <c r="F943" t="s">
        <v>345</v>
      </c>
      <c r="G943" t="s">
        <v>348</v>
      </c>
      <c r="H943" t="s">
        <v>1150</v>
      </c>
      <c r="I943" s="13" t="s">
        <v>2025</v>
      </c>
      <c r="J943" s="13" t="s">
        <v>2025</v>
      </c>
      <c r="K943" s="13" t="s">
        <v>2025</v>
      </c>
      <c r="L943" s="13" t="s">
        <v>2025</v>
      </c>
      <c r="M943" s="13" t="s">
        <v>2025</v>
      </c>
      <c r="N94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43" t="s">
        <v>3152</v>
      </c>
    </row>
    <row r="944" spans="1:15" ht="15" customHeight="1" x14ac:dyDescent="0.25">
      <c r="A944">
        <v>930</v>
      </c>
      <c r="B944" s="9">
        <v>42493</v>
      </c>
      <c r="C944" t="s">
        <v>326</v>
      </c>
      <c r="D944" t="s">
        <v>53</v>
      </c>
      <c r="E944" s="20">
        <v>43935705</v>
      </c>
      <c r="F944" t="s">
        <v>503</v>
      </c>
      <c r="G944" t="s">
        <v>1254</v>
      </c>
      <c r="H944" t="s">
        <v>1349</v>
      </c>
      <c r="I944" s="13" t="s">
        <v>2025</v>
      </c>
      <c r="J944" s="13" t="s">
        <v>2025</v>
      </c>
      <c r="K944" s="13" t="s">
        <v>2025</v>
      </c>
      <c r="L944" s="13" t="s">
        <v>2025</v>
      </c>
      <c r="M944" s="13" t="s">
        <v>2025</v>
      </c>
      <c r="N94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44" t="s">
        <v>2564</v>
      </c>
    </row>
    <row r="945" spans="1:15" ht="15" customHeight="1" x14ac:dyDescent="0.25">
      <c r="A945">
        <v>931</v>
      </c>
      <c r="B945" s="9">
        <v>42493</v>
      </c>
      <c r="C945" t="s">
        <v>326</v>
      </c>
      <c r="D945" t="s">
        <v>53</v>
      </c>
      <c r="E945" s="20">
        <v>72653922</v>
      </c>
      <c r="F945" t="s">
        <v>543</v>
      </c>
      <c r="G945" t="s">
        <v>598</v>
      </c>
      <c r="H945" t="s">
        <v>1350</v>
      </c>
      <c r="I945" s="13" t="s">
        <v>2025</v>
      </c>
      <c r="J945" s="13" t="s">
        <v>2025</v>
      </c>
      <c r="K945" s="13" t="s">
        <v>2025</v>
      </c>
      <c r="L945" s="13" t="s">
        <v>2025</v>
      </c>
      <c r="M945" s="13" t="s">
        <v>2025</v>
      </c>
      <c r="N94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45" t="s">
        <v>2564</v>
      </c>
    </row>
    <row r="946" spans="1:15" ht="15" customHeight="1" x14ac:dyDescent="0.25">
      <c r="A946">
        <v>932</v>
      </c>
      <c r="B946" s="9">
        <v>42493</v>
      </c>
      <c r="C946" t="s">
        <v>326</v>
      </c>
      <c r="D946" t="s">
        <v>2120</v>
      </c>
      <c r="E946" s="20">
        <v>43979815</v>
      </c>
      <c r="F946" t="s">
        <v>735</v>
      </c>
      <c r="G946" t="s">
        <v>1351</v>
      </c>
      <c r="H946" t="s">
        <v>1352</v>
      </c>
      <c r="I946" s="13" t="s">
        <v>2025</v>
      </c>
      <c r="J946" s="13"/>
      <c r="K946" s="13"/>
      <c r="L946" s="13"/>
      <c r="M946" s="13"/>
      <c r="N94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47" spans="1:15" ht="15" customHeight="1" x14ac:dyDescent="0.25">
      <c r="A947">
        <v>933</v>
      </c>
      <c r="B947" s="9">
        <v>42493</v>
      </c>
      <c r="C947" t="s">
        <v>326</v>
      </c>
      <c r="D947" t="s">
        <v>2120</v>
      </c>
      <c r="E947" s="20">
        <v>43621633</v>
      </c>
      <c r="F947" t="s">
        <v>503</v>
      </c>
      <c r="G947" t="s">
        <v>498</v>
      </c>
      <c r="H947" t="s">
        <v>1353</v>
      </c>
      <c r="I947" s="13" t="s">
        <v>2025</v>
      </c>
      <c r="J947" s="13" t="s">
        <v>2025</v>
      </c>
      <c r="K947" s="13" t="s">
        <v>2025</v>
      </c>
      <c r="L947" s="13" t="s">
        <v>2025</v>
      </c>
      <c r="M947" s="13" t="s">
        <v>2025</v>
      </c>
      <c r="N94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47" t="s">
        <v>3150</v>
      </c>
    </row>
    <row r="948" spans="1:15" ht="15" customHeight="1" x14ac:dyDescent="0.25">
      <c r="A948">
        <v>934</v>
      </c>
      <c r="B948" s="9">
        <v>42493</v>
      </c>
      <c r="C948" t="s">
        <v>326</v>
      </c>
      <c r="D948" t="s">
        <v>2120</v>
      </c>
      <c r="E948" s="20">
        <v>46049986</v>
      </c>
      <c r="F948" t="s">
        <v>362</v>
      </c>
      <c r="G948" t="s">
        <v>728</v>
      </c>
      <c r="H948" t="s">
        <v>1354</v>
      </c>
      <c r="I948" s="13" t="s">
        <v>2025</v>
      </c>
      <c r="J948" s="13" t="s">
        <v>2025</v>
      </c>
      <c r="K948" s="13" t="s">
        <v>2025</v>
      </c>
      <c r="L948" s="13" t="s">
        <v>2025</v>
      </c>
      <c r="M948" s="13" t="s">
        <v>2025</v>
      </c>
      <c r="N94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48" t="s">
        <v>3150</v>
      </c>
    </row>
    <row r="949" spans="1:15" ht="15" customHeight="1" x14ac:dyDescent="0.25">
      <c r="A949">
        <v>935</v>
      </c>
      <c r="B949" s="9">
        <v>42493</v>
      </c>
      <c r="C949" t="s">
        <v>326</v>
      </c>
      <c r="D949" t="s">
        <v>2120</v>
      </c>
      <c r="E949" s="20">
        <v>45707504</v>
      </c>
      <c r="F949" t="s">
        <v>1251</v>
      </c>
      <c r="G949" t="s">
        <v>436</v>
      </c>
      <c r="H949" t="s">
        <v>1355</v>
      </c>
      <c r="I949" s="13" t="s">
        <v>2025</v>
      </c>
      <c r="J949" s="13"/>
      <c r="K949" s="13" t="s">
        <v>2025</v>
      </c>
      <c r="L949" s="13" t="s">
        <v>2025</v>
      </c>
      <c r="M949" s="13" t="s">
        <v>2025</v>
      </c>
      <c r="N94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50" spans="1:15" ht="15" customHeight="1" x14ac:dyDescent="0.25">
      <c r="A950">
        <v>936</v>
      </c>
      <c r="B950" s="9">
        <v>42493</v>
      </c>
      <c r="C950" t="s">
        <v>326</v>
      </c>
      <c r="D950" t="s">
        <v>2120</v>
      </c>
      <c r="E950" s="20">
        <v>41370915</v>
      </c>
      <c r="F950" t="s">
        <v>1356</v>
      </c>
      <c r="G950" t="s">
        <v>1357</v>
      </c>
      <c r="H950" t="s">
        <v>1358</v>
      </c>
      <c r="I950" s="13" t="s">
        <v>2025</v>
      </c>
      <c r="J950" s="13" t="s">
        <v>2025</v>
      </c>
      <c r="K950" s="13" t="s">
        <v>2025</v>
      </c>
      <c r="L950" s="13" t="s">
        <v>2025</v>
      </c>
      <c r="M950" s="13" t="s">
        <v>2025</v>
      </c>
      <c r="N95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50" t="s">
        <v>3150</v>
      </c>
    </row>
    <row r="951" spans="1:15" ht="15" customHeight="1" x14ac:dyDescent="0.25">
      <c r="A951">
        <v>937</v>
      </c>
      <c r="B951" s="9">
        <v>42493</v>
      </c>
      <c r="C951" t="s">
        <v>326</v>
      </c>
      <c r="D951" t="s">
        <v>1065</v>
      </c>
      <c r="E951" s="20">
        <v>47932106</v>
      </c>
      <c r="F951" t="s">
        <v>388</v>
      </c>
      <c r="G951" t="s">
        <v>406</v>
      </c>
      <c r="H951" t="s">
        <v>1359</v>
      </c>
      <c r="I951" s="13" t="s">
        <v>2025</v>
      </c>
      <c r="J951" s="13" t="s">
        <v>2025</v>
      </c>
      <c r="K951" s="13" t="s">
        <v>2025</v>
      </c>
      <c r="L951" s="13" t="s">
        <v>2025</v>
      </c>
      <c r="M951" s="13" t="s">
        <v>2025</v>
      </c>
      <c r="N95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51" t="s">
        <v>3150</v>
      </c>
    </row>
    <row r="952" spans="1:15" ht="15" customHeight="1" x14ac:dyDescent="0.25">
      <c r="A952">
        <v>938</v>
      </c>
      <c r="B952" s="9">
        <v>42493</v>
      </c>
      <c r="C952" t="s">
        <v>326</v>
      </c>
      <c r="D952" t="s">
        <v>1065</v>
      </c>
      <c r="E952" s="20">
        <v>72603973</v>
      </c>
      <c r="F952" t="s">
        <v>372</v>
      </c>
      <c r="G952" t="s">
        <v>1360</v>
      </c>
      <c r="H952" t="s">
        <v>1361</v>
      </c>
      <c r="I952" s="13" t="s">
        <v>2025</v>
      </c>
      <c r="J952" s="13"/>
      <c r="K952" s="13" t="s">
        <v>2025</v>
      </c>
      <c r="L952" s="13" t="s">
        <v>2025</v>
      </c>
      <c r="M952" s="13" t="s">
        <v>2025</v>
      </c>
      <c r="N95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53" spans="1:15" ht="15" customHeight="1" x14ac:dyDescent="0.25">
      <c r="A953">
        <v>939</v>
      </c>
      <c r="B953" s="9">
        <v>42493</v>
      </c>
      <c r="C953" t="s">
        <v>326</v>
      </c>
      <c r="D953" t="s">
        <v>1065</v>
      </c>
      <c r="E953" s="20">
        <v>40251608</v>
      </c>
      <c r="F953" t="s">
        <v>1362</v>
      </c>
      <c r="G953" t="s">
        <v>910</v>
      </c>
      <c r="H953" t="s">
        <v>1363</v>
      </c>
      <c r="I953" s="13" t="s">
        <v>2025</v>
      </c>
      <c r="J953" s="13"/>
      <c r="K953" s="13" t="s">
        <v>2025</v>
      </c>
      <c r="L953" s="13" t="s">
        <v>2025</v>
      </c>
      <c r="M953" s="13" t="s">
        <v>2025</v>
      </c>
      <c r="N95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54" spans="1:15" ht="15" customHeight="1" x14ac:dyDescent="0.25">
      <c r="A954">
        <v>940</v>
      </c>
      <c r="B954" s="9">
        <v>42493</v>
      </c>
      <c r="C954" t="s">
        <v>326</v>
      </c>
      <c r="D954" t="s">
        <v>1065</v>
      </c>
      <c r="E954" s="20">
        <v>44565013</v>
      </c>
      <c r="F954" t="s">
        <v>910</v>
      </c>
      <c r="G954" t="s">
        <v>1364</v>
      </c>
      <c r="H954" t="s">
        <v>1365</v>
      </c>
      <c r="I954" s="13" t="s">
        <v>2025</v>
      </c>
      <c r="J954" s="13" t="s">
        <v>2025</v>
      </c>
      <c r="K954" s="13" t="s">
        <v>2025</v>
      </c>
      <c r="L954" s="13" t="s">
        <v>2025</v>
      </c>
      <c r="M954" s="13" t="s">
        <v>2025</v>
      </c>
      <c r="N95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54" t="s">
        <v>3150</v>
      </c>
    </row>
    <row r="955" spans="1:15" ht="15" customHeight="1" x14ac:dyDescent="0.25">
      <c r="A955">
        <v>941</v>
      </c>
      <c r="B955" s="9">
        <v>42493</v>
      </c>
      <c r="C955" t="s">
        <v>326</v>
      </c>
      <c r="D955" t="s">
        <v>1065</v>
      </c>
      <c r="E955" s="20">
        <v>45503125</v>
      </c>
      <c r="F955" t="s">
        <v>1366</v>
      </c>
      <c r="G955" t="s">
        <v>890</v>
      </c>
      <c r="H955" t="s">
        <v>2190</v>
      </c>
      <c r="I955" s="13" t="s">
        <v>2025</v>
      </c>
      <c r="J955" s="13"/>
      <c r="K955" s="13"/>
      <c r="L955" s="13"/>
      <c r="M955" s="13"/>
      <c r="N95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56" spans="1:15" ht="15" customHeight="1" x14ac:dyDescent="0.25">
      <c r="A956">
        <v>942</v>
      </c>
      <c r="B956" s="9">
        <v>42493</v>
      </c>
      <c r="C956" t="s">
        <v>326</v>
      </c>
      <c r="D956" t="s">
        <v>1065</v>
      </c>
      <c r="E956" s="20">
        <v>46882308</v>
      </c>
      <c r="F956" t="s">
        <v>717</v>
      </c>
      <c r="G956" t="s">
        <v>1367</v>
      </c>
      <c r="H956" t="s">
        <v>1368</v>
      </c>
      <c r="I956" s="13" t="s">
        <v>2025</v>
      </c>
      <c r="J956" s="13"/>
      <c r="K956" s="13" t="s">
        <v>2025</v>
      </c>
      <c r="L956" s="13" t="s">
        <v>2025</v>
      </c>
      <c r="M956" s="13" t="s">
        <v>2025</v>
      </c>
      <c r="N95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57" spans="1:15" ht="15" customHeight="1" x14ac:dyDescent="0.25">
      <c r="A957">
        <v>943</v>
      </c>
      <c r="B957" s="9">
        <v>42493</v>
      </c>
      <c r="C957" t="s">
        <v>326</v>
      </c>
      <c r="D957" t="s">
        <v>1065</v>
      </c>
      <c r="E957" s="20">
        <v>45817222</v>
      </c>
      <c r="F957" t="s">
        <v>1369</v>
      </c>
      <c r="G957" t="s">
        <v>2187</v>
      </c>
      <c r="H957" t="s">
        <v>2186</v>
      </c>
      <c r="I957" s="13" t="s">
        <v>2025</v>
      </c>
      <c r="J957" s="13"/>
      <c r="K957" s="13" t="s">
        <v>2025</v>
      </c>
      <c r="L957" s="13" t="s">
        <v>2025</v>
      </c>
      <c r="M957" s="13" t="s">
        <v>2025</v>
      </c>
      <c r="N95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58" spans="1:15" ht="15" customHeight="1" x14ac:dyDescent="0.25">
      <c r="A958">
        <v>944</v>
      </c>
      <c r="B958" s="9">
        <v>42493</v>
      </c>
      <c r="C958" t="s">
        <v>326</v>
      </c>
      <c r="D958" t="s">
        <v>1065</v>
      </c>
      <c r="E958" s="20">
        <v>45926713</v>
      </c>
      <c r="F958" t="s">
        <v>1370</v>
      </c>
      <c r="G958" t="s">
        <v>848</v>
      </c>
      <c r="H958" t="s">
        <v>1371</v>
      </c>
      <c r="I958" s="13" t="s">
        <v>2025</v>
      </c>
      <c r="J958" s="13"/>
      <c r="K958" s="13"/>
      <c r="L958" s="13"/>
      <c r="M958" s="13"/>
      <c r="N95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59" spans="1:15" ht="15" customHeight="1" x14ac:dyDescent="0.25">
      <c r="A959">
        <v>945</v>
      </c>
      <c r="B959" s="9">
        <v>42493</v>
      </c>
      <c r="C959" t="s">
        <v>326</v>
      </c>
      <c r="D959" t="s">
        <v>54</v>
      </c>
      <c r="E959" s="20">
        <v>47515350</v>
      </c>
      <c r="F959" t="s">
        <v>1121</v>
      </c>
      <c r="G959" t="s">
        <v>1372</v>
      </c>
      <c r="H959" t="s">
        <v>1373</v>
      </c>
      <c r="I959" s="13" t="s">
        <v>2025</v>
      </c>
      <c r="J959" s="13" t="s">
        <v>2025</v>
      </c>
      <c r="K959" s="13" t="s">
        <v>2025</v>
      </c>
      <c r="L959" s="13" t="s">
        <v>2025</v>
      </c>
      <c r="M959" s="13" t="s">
        <v>2025</v>
      </c>
      <c r="N95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59" t="s">
        <v>2261</v>
      </c>
    </row>
    <row r="960" spans="1:15" ht="15" customHeight="1" x14ac:dyDescent="0.25">
      <c r="A960">
        <v>946</v>
      </c>
      <c r="B960" s="9">
        <v>42493</v>
      </c>
      <c r="C960" t="s">
        <v>326</v>
      </c>
      <c r="D960" t="s">
        <v>54</v>
      </c>
      <c r="E960" s="20">
        <v>41610904</v>
      </c>
      <c r="F960" t="s">
        <v>458</v>
      </c>
      <c r="G960" t="s">
        <v>372</v>
      </c>
      <c r="H960" t="s">
        <v>1374</v>
      </c>
      <c r="I960" s="13" t="s">
        <v>2025</v>
      </c>
      <c r="J960" s="13" t="s">
        <v>2025</v>
      </c>
      <c r="K960" s="13" t="s">
        <v>2025</v>
      </c>
      <c r="L960" s="13" t="s">
        <v>2025</v>
      </c>
      <c r="M960" s="13" t="s">
        <v>2025</v>
      </c>
      <c r="N96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60" t="s">
        <v>2261</v>
      </c>
    </row>
    <row r="961" spans="1:15" ht="15" customHeight="1" x14ac:dyDescent="0.25">
      <c r="A961">
        <v>947</v>
      </c>
      <c r="B961" s="9">
        <v>42493</v>
      </c>
      <c r="C961" t="s">
        <v>1375</v>
      </c>
      <c r="D961" t="s">
        <v>1942</v>
      </c>
      <c r="E961" s="20">
        <v>70289838</v>
      </c>
      <c r="F961" t="s">
        <v>1254</v>
      </c>
      <c r="G961" t="s">
        <v>382</v>
      </c>
      <c r="H961" t="s">
        <v>1698</v>
      </c>
      <c r="I961" s="13" t="s">
        <v>2025</v>
      </c>
      <c r="J961" s="13" t="s">
        <v>2025</v>
      </c>
      <c r="K961" s="13" t="s">
        <v>2025</v>
      </c>
      <c r="L961" s="13" t="s">
        <v>2025</v>
      </c>
      <c r="M961" s="28" t="s">
        <v>2029</v>
      </c>
      <c r="N96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61" t="s">
        <v>3150</v>
      </c>
    </row>
    <row r="962" spans="1:15" ht="15" customHeight="1" x14ac:dyDescent="0.25">
      <c r="A962">
        <v>948</v>
      </c>
      <c r="B962" s="9">
        <v>42493</v>
      </c>
      <c r="C962" t="s">
        <v>1375</v>
      </c>
      <c r="D962" t="s">
        <v>1942</v>
      </c>
      <c r="E962" s="20">
        <v>46732301</v>
      </c>
      <c r="F962" t="s">
        <v>524</v>
      </c>
      <c r="G962" t="s">
        <v>407</v>
      </c>
      <c r="H962" t="s">
        <v>1699</v>
      </c>
      <c r="I962" s="13" t="s">
        <v>2025</v>
      </c>
      <c r="J962" s="13" t="s">
        <v>2025</v>
      </c>
      <c r="K962" s="13" t="s">
        <v>2025</v>
      </c>
      <c r="L962" s="13" t="s">
        <v>2025</v>
      </c>
      <c r="M962" s="28" t="s">
        <v>2029</v>
      </c>
      <c r="N96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62" t="s">
        <v>3150</v>
      </c>
    </row>
    <row r="963" spans="1:15" ht="15" customHeight="1" x14ac:dyDescent="0.25">
      <c r="A963">
        <v>949</v>
      </c>
      <c r="B963" s="9">
        <v>42493</v>
      </c>
      <c r="C963" t="s">
        <v>1375</v>
      </c>
      <c r="D963" t="s">
        <v>1942</v>
      </c>
      <c r="E963" s="20">
        <v>46733654</v>
      </c>
      <c r="F963" t="s">
        <v>181</v>
      </c>
      <c r="G963" t="s">
        <v>1700</v>
      </c>
      <c r="H963" t="s">
        <v>1701</v>
      </c>
      <c r="I963" s="13" t="s">
        <v>2025</v>
      </c>
      <c r="J963" s="13" t="s">
        <v>2025</v>
      </c>
      <c r="K963" s="13" t="s">
        <v>2025</v>
      </c>
      <c r="L963" s="13" t="s">
        <v>2025</v>
      </c>
      <c r="M963" s="28" t="s">
        <v>2029</v>
      </c>
      <c r="N96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63" t="s">
        <v>3150</v>
      </c>
    </row>
    <row r="964" spans="1:15" ht="15" customHeight="1" x14ac:dyDescent="0.25">
      <c r="A964">
        <v>950</v>
      </c>
      <c r="B964" s="9">
        <v>42493</v>
      </c>
      <c r="C964" t="s">
        <v>1375</v>
      </c>
      <c r="D964" t="s">
        <v>1942</v>
      </c>
      <c r="E964" s="20">
        <v>46793465</v>
      </c>
      <c r="F964" t="s">
        <v>181</v>
      </c>
      <c r="G964" t="s">
        <v>635</v>
      </c>
      <c r="H964" t="s">
        <v>1702</v>
      </c>
      <c r="I964" s="13" t="s">
        <v>2025</v>
      </c>
      <c r="J964" s="13" t="s">
        <v>2025</v>
      </c>
      <c r="K964" s="13" t="s">
        <v>2025</v>
      </c>
      <c r="L964" s="13" t="s">
        <v>2025</v>
      </c>
      <c r="M964" s="28" t="s">
        <v>2029</v>
      </c>
      <c r="N96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64" t="s">
        <v>3150</v>
      </c>
    </row>
    <row r="965" spans="1:15" ht="15" customHeight="1" x14ac:dyDescent="0.25">
      <c r="A965">
        <v>951</v>
      </c>
      <c r="B965" s="9">
        <v>42493</v>
      </c>
      <c r="C965" t="s">
        <v>1375</v>
      </c>
      <c r="D965" t="s">
        <v>67</v>
      </c>
      <c r="E965" s="20">
        <v>70572101</v>
      </c>
      <c r="F965" t="s">
        <v>1703</v>
      </c>
      <c r="G965" t="s">
        <v>908</v>
      </c>
      <c r="H965" t="s">
        <v>757</v>
      </c>
      <c r="I965" s="13" t="s">
        <v>2025</v>
      </c>
      <c r="J965" s="13" t="s">
        <v>2025</v>
      </c>
      <c r="K965" s="13" t="s">
        <v>2025</v>
      </c>
      <c r="L965" s="13" t="s">
        <v>2026</v>
      </c>
      <c r="M965" s="28" t="s">
        <v>2029</v>
      </c>
      <c r="N96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66" spans="1:15" ht="15" customHeight="1" x14ac:dyDescent="0.25">
      <c r="A966">
        <v>952</v>
      </c>
      <c r="B966" s="9">
        <v>42493</v>
      </c>
      <c r="C966" t="s">
        <v>1375</v>
      </c>
      <c r="D966" t="s">
        <v>67</v>
      </c>
      <c r="E966" s="20">
        <v>46446096</v>
      </c>
      <c r="F966" t="s">
        <v>458</v>
      </c>
      <c r="G966" t="s">
        <v>334</v>
      </c>
      <c r="H966" t="s">
        <v>1704</v>
      </c>
      <c r="I966" s="13" t="s">
        <v>2025</v>
      </c>
      <c r="J966" s="13" t="s">
        <v>2025</v>
      </c>
      <c r="K966" s="13" t="s">
        <v>2025</v>
      </c>
      <c r="L966" s="13" t="s">
        <v>2025</v>
      </c>
      <c r="M966" s="28" t="s">
        <v>2029</v>
      </c>
      <c r="N96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66" t="s">
        <v>3150</v>
      </c>
    </row>
    <row r="967" spans="1:15" ht="15" customHeight="1" x14ac:dyDescent="0.25">
      <c r="A967">
        <v>953</v>
      </c>
      <c r="B967" s="9">
        <v>42493</v>
      </c>
      <c r="C967" t="s">
        <v>1375</v>
      </c>
      <c r="D967" t="s">
        <v>67</v>
      </c>
      <c r="E967" s="20">
        <v>48004364</v>
      </c>
      <c r="F967" t="s">
        <v>651</v>
      </c>
      <c r="G967" t="s">
        <v>1705</v>
      </c>
      <c r="H967" t="s">
        <v>1706</v>
      </c>
      <c r="I967" s="13" t="s">
        <v>2025</v>
      </c>
      <c r="J967" s="13" t="s">
        <v>2025</v>
      </c>
      <c r="K967" s="13" t="s">
        <v>2025</v>
      </c>
      <c r="L967" s="13" t="s">
        <v>2025</v>
      </c>
      <c r="M967" s="28" t="s">
        <v>2029</v>
      </c>
      <c r="N96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67" t="s">
        <v>3150</v>
      </c>
    </row>
    <row r="968" spans="1:15" ht="15" customHeight="1" x14ac:dyDescent="0.25">
      <c r="A968">
        <v>954</v>
      </c>
      <c r="B968" s="9">
        <v>42493</v>
      </c>
      <c r="C968" t="s">
        <v>1375</v>
      </c>
      <c r="D968" t="s">
        <v>67</v>
      </c>
      <c r="E968" s="20">
        <v>46709298</v>
      </c>
      <c r="F968" t="s">
        <v>812</v>
      </c>
      <c r="G968" t="s">
        <v>466</v>
      </c>
      <c r="H968" t="s">
        <v>1707</v>
      </c>
      <c r="I968" s="13" t="s">
        <v>2025</v>
      </c>
      <c r="J968" s="13" t="s">
        <v>2025</v>
      </c>
      <c r="K968" s="13" t="s">
        <v>2025</v>
      </c>
      <c r="L968" s="13" t="s">
        <v>2025</v>
      </c>
      <c r="M968" s="28" t="s">
        <v>2029</v>
      </c>
      <c r="N96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68" t="s">
        <v>3150</v>
      </c>
    </row>
    <row r="969" spans="1:15" ht="15" customHeight="1" x14ac:dyDescent="0.25">
      <c r="A969">
        <v>955</v>
      </c>
      <c r="B969" s="9">
        <v>42493</v>
      </c>
      <c r="C969" t="s">
        <v>1375</v>
      </c>
      <c r="D969" t="s">
        <v>68</v>
      </c>
      <c r="E969" s="20">
        <v>71629299</v>
      </c>
      <c r="F969" t="s">
        <v>337</v>
      </c>
      <c r="G969" t="s">
        <v>418</v>
      </c>
      <c r="H969" t="s">
        <v>1708</v>
      </c>
      <c r="I969" s="13" t="s">
        <v>2025</v>
      </c>
      <c r="J969" s="13" t="s">
        <v>2025</v>
      </c>
      <c r="K969" s="13" t="s">
        <v>2025</v>
      </c>
      <c r="L969" s="13" t="s">
        <v>2025</v>
      </c>
      <c r="M969" s="28" t="s">
        <v>2029</v>
      </c>
      <c r="N96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69" t="s">
        <v>3150</v>
      </c>
    </row>
    <row r="970" spans="1:15" ht="15" customHeight="1" x14ac:dyDescent="0.25">
      <c r="A970">
        <v>956</v>
      </c>
      <c r="B970" s="9">
        <v>42493</v>
      </c>
      <c r="C970" t="s">
        <v>1375</v>
      </c>
      <c r="D970" t="s">
        <v>68</v>
      </c>
      <c r="E970" s="20">
        <v>47684381</v>
      </c>
      <c r="F970" t="s">
        <v>926</v>
      </c>
      <c r="G970" t="s">
        <v>517</v>
      </c>
      <c r="H970" t="s">
        <v>2189</v>
      </c>
      <c r="I970" s="13" t="s">
        <v>2025</v>
      </c>
      <c r="J970" s="13" t="s">
        <v>2025</v>
      </c>
      <c r="K970" s="13" t="s">
        <v>2025</v>
      </c>
      <c r="L970" s="13" t="s">
        <v>2025</v>
      </c>
      <c r="M970" s="28" t="s">
        <v>2029</v>
      </c>
      <c r="N97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70" t="s">
        <v>3150</v>
      </c>
    </row>
    <row r="971" spans="1:15" ht="15" customHeight="1" x14ac:dyDescent="0.25">
      <c r="A971">
        <v>957</v>
      </c>
      <c r="B971" s="9">
        <v>42493</v>
      </c>
      <c r="C971" t="s">
        <v>1375</v>
      </c>
      <c r="D971" t="s">
        <v>68</v>
      </c>
      <c r="E971" s="20">
        <v>47180499</v>
      </c>
      <c r="F971" t="s">
        <v>627</v>
      </c>
      <c r="G971" t="s">
        <v>382</v>
      </c>
      <c r="H971" t="s">
        <v>1709</v>
      </c>
      <c r="I971" s="13" t="s">
        <v>2025</v>
      </c>
      <c r="J971" s="13" t="s">
        <v>2025</v>
      </c>
      <c r="K971" s="13" t="s">
        <v>2025</v>
      </c>
      <c r="L971" s="13" t="s">
        <v>2025</v>
      </c>
      <c r="M971" s="28" t="s">
        <v>2029</v>
      </c>
      <c r="N97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71" t="s">
        <v>3150</v>
      </c>
    </row>
    <row r="972" spans="1:15" ht="15" customHeight="1" x14ac:dyDescent="0.25">
      <c r="A972">
        <v>958</v>
      </c>
      <c r="B972" s="9">
        <v>42493</v>
      </c>
      <c r="C972" t="s">
        <v>1375</v>
      </c>
      <c r="D972" t="s">
        <v>68</v>
      </c>
      <c r="E972" s="20">
        <v>70159995</v>
      </c>
      <c r="F972" t="s">
        <v>1710</v>
      </c>
      <c r="G972" t="s">
        <v>1711</v>
      </c>
      <c r="H972" t="s">
        <v>1712</v>
      </c>
      <c r="I972" s="13" t="s">
        <v>2025</v>
      </c>
      <c r="J972" s="13" t="s">
        <v>2025</v>
      </c>
      <c r="K972" s="13" t="s">
        <v>2025</v>
      </c>
      <c r="L972" s="13" t="s">
        <v>2025</v>
      </c>
      <c r="M972" s="28" t="s">
        <v>2029</v>
      </c>
      <c r="N97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72" t="s">
        <v>3150</v>
      </c>
    </row>
    <row r="973" spans="1:15" ht="15" customHeight="1" x14ac:dyDescent="0.25">
      <c r="A973">
        <v>959</v>
      </c>
      <c r="B973" s="9">
        <v>42493</v>
      </c>
      <c r="C973" t="s">
        <v>1375</v>
      </c>
      <c r="D973" t="s">
        <v>68</v>
      </c>
      <c r="E973" s="20">
        <v>46959094</v>
      </c>
      <c r="F973" t="s">
        <v>171</v>
      </c>
      <c r="G973" t="s">
        <v>563</v>
      </c>
      <c r="H973" t="s">
        <v>1713</v>
      </c>
      <c r="I973" s="13" t="s">
        <v>2025</v>
      </c>
      <c r="J973" s="13" t="s">
        <v>2025</v>
      </c>
      <c r="K973" s="13" t="s">
        <v>2025</v>
      </c>
      <c r="L973" s="13" t="s">
        <v>2025</v>
      </c>
      <c r="M973" s="28" t="s">
        <v>2029</v>
      </c>
      <c r="N97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974" spans="1:15" ht="15" customHeight="1" x14ac:dyDescent="0.25">
      <c r="A974">
        <v>960</v>
      </c>
      <c r="B974" s="9">
        <v>42493</v>
      </c>
      <c r="C974" t="s">
        <v>1375</v>
      </c>
      <c r="D974" t="s">
        <v>68</v>
      </c>
      <c r="E974" s="20">
        <v>72624196</v>
      </c>
      <c r="F974" t="s">
        <v>1714</v>
      </c>
      <c r="G974" t="s">
        <v>1715</v>
      </c>
      <c r="H974" t="s">
        <v>1716</v>
      </c>
      <c r="I974" s="13" t="s">
        <v>2025</v>
      </c>
      <c r="J974" s="13" t="s">
        <v>2025</v>
      </c>
      <c r="K974" s="13" t="s">
        <v>2025</v>
      </c>
      <c r="L974" s="13" t="s">
        <v>2025</v>
      </c>
      <c r="M974" s="28" t="s">
        <v>2029</v>
      </c>
      <c r="N97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74" t="s">
        <v>3150</v>
      </c>
    </row>
    <row r="975" spans="1:15" ht="15" customHeight="1" x14ac:dyDescent="0.25">
      <c r="A975">
        <v>961</v>
      </c>
      <c r="B975" s="9">
        <v>42493</v>
      </c>
      <c r="C975" t="s">
        <v>1375</v>
      </c>
      <c r="D975" t="s">
        <v>69</v>
      </c>
      <c r="E975" s="20">
        <v>46231944</v>
      </c>
      <c r="F975" t="s">
        <v>1017</v>
      </c>
      <c r="G975" t="s">
        <v>905</v>
      </c>
      <c r="H975" t="s">
        <v>1717</v>
      </c>
      <c r="I975" s="13" t="s">
        <v>2025</v>
      </c>
      <c r="J975" s="13" t="s">
        <v>2025</v>
      </c>
      <c r="K975" s="13" t="s">
        <v>2025</v>
      </c>
      <c r="L975" s="13"/>
      <c r="M975" s="28" t="s">
        <v>2029</v>
      </c>
      <c r="N97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76" spans="1:15" ht="15" customHeight="1" x14ac:dyDescent="0.25">
      <c r="A976">
        <v>962</v>
      </c>
      <c r="B976" s="9">
        <v>42493</v>
      </c>
      <c r="C976" t="s">
        <v>1375</v>
      </c>
      <c r="D976" t="s">
        <v>69</v>
      </c>
      <c r="E976" s="20">
        <v>70495374</v>
      </c>
      <c r="F976" t="s">
        <v>1718</v>
      </c>
      <c r="G976" t="s">
        <v>382</v>
      </c>
      <c r="H976" t="s">
        <v>1937</v>
      </c>
      <c r="I976" s="13" t="s">
        <v>2025</v>
      </c>
      <c r="J976" s="13" t="s">
        <v>2025</v>
      </c>
      <c r="K976" s="13" t="s">
        <v>2025</v>
      </c>
      <c r="L976" s="13"/>
      <c r="M976" s="28" t="s">
        <v>2029</v>
      </c>
      <c r="N97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77" spans="1:15" ht="15" customHeight="1" x14ac:dyDescent="0.25">
      <c r="A977">
        <v>963</v>
      </c>
      <c r="B977" s="9">
        <v>42493</v>
      </c>
      <c r="C977" t="s">
        <v>1375</v>
      </c>
      <c r="D977" t="s">
        <v>70</v>
      </c>
      <c r="E977" s="20">
        <v>70038131</v>
      </c>
      <c r="F977" t="s">
        <v>436</v>
      </c>
      <c r="G977" t="s">
        <v>176</v>
      </c>
      <c r="H977" t="s">
        <v>1719</v>
      </c>
      <c r="I977" s="13" t="s">
        <v>2025</v>
      </c>
      <c r="J977" s="13" t="s">
        <v>2025</v>
      </c>
      <c r="K977" s="13" t="s">
        <v>2025</v>
      </c>
      <c r="L977" s="13" t="s">
        <v>2025</v>
      </c>
      <c r="M977" s="28" t="s">
        <v>2029</v>
      </c>
      <c r="N97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77" t="s">
        <v>3150</v>
      </c>
    </row>
    <row r="978" spans="1:15" ht="15" customHeight="1" x14ac:dyDescent="0.25">
      <c r="A978">
        <v>964</v>
      </c>
      <c r="B978" s="9">
        <v>42493</v>
      </c>
      <c r="C978" t="s">
        <v>1375</v>
      </c>
      <c r="D978" t="s">
        <v>70</v>
      </c>
      <c r="E978" s="20">
        <v>43899210</v>
      </c>
      <c r="F978" t="s">
        <v>1720</v>
      </c>
      <c r="G978" t="s">
        <v>1721</v>
      </c>
      <c r="H978" t="s">
        <v>1722</v>
      </c>
      <c r="I978" s="13" t="s">
        <v>2025</v>
      </c>
      <c r="J978" s="13" t="s">
        <v>2025</v>
      </c>
      <c r="K978" s="13" t="s">
        <v>2025</v>
      </c>
      <c r="L978" s="13" t="s">
        <v>2025</v>
      </c>
      <c r="M978" s="28" t="s">
        <v>2029</v>
      </c>
      <c r="N97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78" t="s">
        <v>3150</v>
      </c>
    </row>
    <row r="979" spans="1:15" ht="15" customHeight="1" x14ac:dyDescent="0.25">
      <c r="A979">
        <v>965</v>
      </c>
      <c r="B979" s="9">
        <v>42493</v>
      </c>
      <c r="C979" t="s">
        <v>1375</v>
      </c>
      <c r="D979" t="s">
        <v>70</v>
      </c>
      <c r="E979" s="20">
        <v>47215360</v>
      </c>
      <c r="F979" t="s">
        <v>1241</v>
      </c>
      <c r="G979" t="s">
        <v>1723</v>
      </c>
      <c r="H979" t="s">
        <v>1724</v>
      </c>
      <c r="I979" s="13" t="s">
        <v>2025</v>
      </c>
      <c r="J979" s="13" t="s">
        <v>2025</v>
      </c>
      <c r="K979" s="13" t="s">
        <v>2025</v>
      </c>
      <c r="L979" s="13" t="s">
        <v>2025</v>
      </c>
      <c r="M979" s="28" t="s">
        <v>2029</v>
      </c>
      <c r="N97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79" t="s">
        <v>3150</v>
      </c>
    </row>
    <row r="980" spans="1:15" ht="15" customHeight="1" x14ac:dyDescent="0.25">
      <c r="A980">
        <v>966</v>
      </c>
      <c r="B980" s="9">
        <v>42493</v>
      </c>
      <c r="C980" t="s">
        <v>1375</v>
      </c>
      <c r="D980" t="s">
        <v>70</v>
      </c>
      <c r="E980" s="20">
        <v>47175115</v>
      </c>
      <c r="F980" t="s">
        <v>1188</v>
      </c>
      <c r="G980" t="s">
        <v>1725</v>
      </c>
      <c r="H980" t="s">
        <v>1726</v>
      </c>
      <c r="I980" s="13" t="s">
        <v>2025</v>
      </c>
      <c r="J980" s="13" t="s">
        <v>2025</v>
      </c>
      <c r="K980" s="13" t="s">
        <v>2025</v>
      </c>
      <c r="L980" s="13" t="s">
        <v>2025</v>
      </c>
      <c r="M980" s="28" t="s">
        <v>2029</v>
      </c>
      <c r="N98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80" t="s">
        <v>3150</v>
      </c>
    </row>
    <row r="981" spans="1:15" ht="15" customHeight="1" x14ac:dyDescent="0.25">
      <c r="A981">
        <v>967</v>
      </c>
      <c r="B981" s="9">
        <v>42493</v>
      </c>
      <c r="C981" t="s">
        <v>1375</v>
      </c>
      <c r="D981" t="s">
        <v>70</v>
      </c>
      <c r="E981" s="20">
        <v>46081782</v>
      </c>
      <c r="F981" t="s">
        <v>1727</v>
      </c>
      <c r="G981" t="s">
        <v>1038</v>
      </c>
      <c r="H981" t="s">
        <v>1728</v>
      </c>
      <c r="I981" s="13" t="s">
        <v>2025</v>
      </c>
      <c r="J981" s="13" t="s">
        <v>2025</v>
      </c>
      <c r="K981" s="13" t="s">
        <v>2025</v>
      </c>
      <c r="L981" s="13" t="s">
        <v>2025</v>
      </c>
      <c r="M981" s="28" t="s">
        <v>2029</v>
      </c>
      <c r="N98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81" t="s">
        <v>3150</v>
      </c>
    </row>
    <row r="982" spans="1:15" ht="15" customHeight="1" x14ac:dyDescent="0.25">
      <c r="A982">
        <v>968</v>
      </c>
      <c r="B982" s="9">
        <v>42493</v>
      </c>
      <c r="C982" t="s">
        <v>1375</v>
      </c>
      <c r="D982" t="s">
        <v>70</v>
      </c>
      <c r="E982" s="20">
        <v>46910953</v>
      </c>
      <c r="F982" t="s">
        <v>1729</v>
      </c>
      <c r="G982" t="s">
        <v>1730</v>
      </c>
      <c r="H982" t="s">
        <v>1731</v>
      </c>
      <c r="I982" s="13" t="s">
        <v>2025</v>
      </c>
      <c r="J982" s="13" t="s">
        <v>2025</v>
      </c>
      <c r="K982" s="13" t="s">
        <v>2025</v>
      </c>
      <c r="L982" s="13" t="s">
        <v>2025</v>
      </c>
      <c r="M982" s="28" t="s">
        <v>2029</v>
      </c>
      <c r="N98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82" t="s">
        <v>3150</v>
      </c>
    </row>
    <row r="983" spans="1:15" ht="15" customHeight="1" x14ac:dyDescent="0.25">
      <c r="A983">
        <v>969</v>
      </c>
      <c r="B983" s="9">
        <v>42493</v>
      </c>
      <c r="C983" t="s">
        <v>1375</v>
      </c>
      <c r="D983" t="s">
        <v>70</v>
      </c>
      <c r="E983" s="20">
        <v>70158808</v>
      </c>
      <c r="F983" t="s">
        <v>517</v>
      </c>
      <c r="G983" t="s">
        <v>717</v>
      </c>
      <c r="H983" t="s">
        <v>757</v>
      </c>
      <c r="I983" s="13" t="s">
        <v>2025</v>
      </c>
      <c r="J983" s="13" t="s">
        <v>2025</v>
      </c>
      <c r="K983" s="13" t="s">
        <v>2025</v>
      </c>
      <c r="L983" s="13" t="s">
        <v>2025</v>
      </c>
      <c r="M983" s="28" t="s">
        <v>2029</v>
      </c>
      <c r="N98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83" t="s">
        <v>3150</v>
      </c>
    </row>
    <row r="984" spans="1:15" ht="15" customHeight="1" x14ac:dyDescent="0.25">
      <c r="A984">
        <v>970</v>
      </c>
      <c r="B984" s="9">
        <v>42493</v>
      </c>
      <c r="C984" t="s">
        <v>1375</v>
      </c>
      <c r="D984" t="s">
        <v>70</v>
      </c>
      <c r="E984" s="20">
        <v>47871798</v>
      </c>
      <c r="F984" t="s">
        <v>447</v>
      </c>
      <c r="G984" t="s">
        <v>1108</v>
      </c>
      <c r="H984" t="s">
        <v>1732</v>
      </c>
      <c r="I984" s="13" t="s">
        <v>2025</v>
      </c>
      <c r="J984" s="13" t="s">
        <v>2025</v>
      </c>
      <c r="K984" s="13" t="s">
        <v>2025</v>
      </c>
      <c r="L984" s="13" t="s">
        <v>2025</v>
      </c>
      <c r="M984" s="28" t="s">
        <v>2029</v>
      </c>
      <c r="N98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84" t="s">
        <v>3152</v>
      </c>
    </row>
    <row r="985" spans="1:15" ht="15" customHeight="1" x14ac:dyDescent="0.25">
      <c r="A985">
        <v>971</v>
      </c>
      <c r="B985" s="9">
        <v>42493</v>
      </c>
      <c r="C985" t="s">
        <v>1375</v>
      </c>
      <c r="D985" t="s">
        <v>19</v>
      </c>
      <c r="E985" s="20">
        <v>42055760</v>
      </c>
      <c r="F985" t="s">
        <v>911</v>
      </c>
      <c r="G985" t="s">
        <v>423</v>
      </c>
      <c r="H985" t="s">
        <v>1733</v>
      </c>
      <c r="I985" s="13" t="s">
        <v>2025</v>
      </c>
      <c r="J985" s="13" t="s">
        <v>2025</v>
      </c>
      <c r="K985" s="13" t="s">
        <v>2025</v>
      </c>
      <c r="L985" s="13"/>
      <c r="M985" s="28" t="s">
        <v>2029</v>
      </c>
      <c r="N98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86" spans="1:15" ht="15" customHeight="1" x14ac:dyDescent="0.25">
      <c r="A986">
        <v>972</v>
      </c>
      <c r="B986" s="9">
        <v>42493</v>
      </c>
      <c r="C986" t="s">
        <v>1375</v>
      </c>
      <c r="D986" t="s">
        <v>18</v>
      </c>
      <c r="E986" s="20">
        <v>46589769</v>
      </c>
      <c r="F986" t="s">
        <v>961</v>
      </c>
      <c r="G986" t="s">
        <v>1734</v>
      </c>
      <c r="H986" t="s">
        <v>1735</v>
      </c>
      <c r="I986" s="13" t="s">
        <v>2025</v>
      </c>
      <c r="J986" s="13" t="s">
        <v>2025</v>
      </c>
      <c r="K986" s="13" t="s">
        <v>2025</v>
      </c>
      <c r="L986" s="13"/>
      <c r="M986" s="28" t="s">
        <v>2029</v>
      </c>
      <c r="N98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87" spans="1:15" ht="15" customHeight="1" x14ac:dyDescent="0.25">
      <c r="A987">
        <v>973</v>
      </c>
      <c r="B987" s="9">
        <v>42493</v>
      </c>
      <c r="C987" t="s">
        <v>1375</v>
      </c>
      <c r="D987" t="s">
        <v>18</v>
      </c>
      <c r="E987" s="20">
        <v>19999520</v>
      </c>
      <c r="F987" t="s">
        <v>1230</v>
      </c>
      <c r="G987" t="s">
        <v>377</v>
      </c>
      <c r="H987" t="s">
        <v>1706</v>
      </c>
      <c r="I987" s="13" t="s">
        <v>2025</v>
      </c>
      <c r="J987" s="13" t="s">
        <v>2025</v>
      </c>
      <c r="K987" s="13" t="s">
        <v>2025</v>
      </c>
      <c r="L987" s="13"/>
      <c r="M987" s="28" t="s">
        <v>2029</v>
      </c>
      <c r="N98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88" spans="1:15" ht="15" customHeight="1" x14ac:dyDescent="0.25">
      <c r="A988">
        <v>974</v>
      </c>
      <c r="B988" s="9">
        <v>42493</v>
      </c>
      <c r="C988" t="s">
        <v>1375</v>
      </c>
      <c r="D988" t="s">
        <v>18</v>
      </c>
      <c r="E988" s="20">
        <v>46888868</v>
      </c>
      <c r="F988" t="s">
        <v>1736</v>
      </c>
      <c r="G988" t="s">
        <v>388</v>
      </c>
      <c r="H988" t="s">
        <v>1737</v>
      </c>
      <c r="I988" s="13" t="s">
        <v>2025</v>
      </c>
      <c r="J988" s="13" t="s">
        <v>2025</v>
      </c>
      <c r="K988" s="13" t="s">
        <v>2025</v>
      </c>
      <c r="L988" s="13"/>
      <c r="M988" s="28" t="s">
        <v>2029</v>
      </c>
      <c r="N98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89" spans="1:15" ht="15" customHeight="1" x14ac:dyDescent="0.25">
      <c r="A989">
        <v>975</v>
      </c>
      <c r="B989" s="9">
        <v>42493</v>
      </c>
      <c r="C989" t="s">
        <v>1375</v>
      </c>
      <c r="D989" t="s">
        <v>18</v>
      </c>
      <c r="E989" s="20">
        <v>47605016</v>
      </c>
      <c r="F989" t="s">
        <v>563</v>
      </c>
      <c r="G989" t="s">
        <v>1738</v>
      </c>
      <c r="H989" t="s">
        <v>1739</v>
      </c>
      <c r="I989" s="13" t="s">
        <v>2025</v>
      </c>
      <c r="J989" s="13" t="s">
        <v>2025</v>
      </c>
      <c r="K989" s="13" t="s">
        <v>2025</v>
      </c>
      <c r="L989" s="13" t="s">
        <v>2025</v>
      </c>
      <c r="M989" s="28" t="s">
        <v>2029</v>
      </c>
      <c r="N98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89" t="s">
        <v>3152</v>
      </c>
    </row>
    <row r="990" spans="1:15" ht="15" customHeight="1" x14ac:dyDescent="0.25">
      <c r="A990">
        <v>976</v>
      </c>
      <c r="B990" s="9">
        <v>42493</v>
      </c>
      <c r="C990" t="s">
        <v>1375</v>
      </c>
      <c r="D990" t="s">
        <v>18</v>
      </c>
      <c r="E990" s="20">
        <v>47141547</v>
      </c>
      <c r="F990" t="s">
        <v>890</v>
      </c>
      <c r="G990" t="s">
        <v>345</v>
      </c>
      <c r="H990" t="s">
        <v>1740</v>
      </c>
      <c r="I990" s="13" t="s">
        <v>2025</v>
      </c>
      <c r="J990" s="13" t="s">
        <v>2025</v>
      </c>
      <c r="K990" s="13" t="s">
        <v>2025</v>
      </c>
      <c r="L990" s="13" t="s">
        <v>2025</v>
      </c>
      <c r="M990" s="28" t="s">
        <v>2029</v>
      </c>
      <c r="N99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90" t="s">
        <v>3150</v>
      </c>
    </row>
    <row r="991" spans="1:15" ht="15" customHeight="1" x14ac:dyDescent="0.25">
      <c r="A991">
        <v>977</v>
      </c>
      <c r="B991" s="9">
        <v>42493</v>
      </c>
      <c r="C991" t="s">
        <v>1375</v>
      </c>
      <c r="D991" t="s">
        <v>18</v>
      </c>
      <c r="E991" s="20">
        <v>45332772</v>
      </c>
      <c r="F991" t="s">
        <v>406</v>
      </c>
      <c r="G991" t="s">
        <v>362</v>
      </c>
      <c r="H991" t="s">
        <v>302</v>
      </c>
      <c r="I991" s="13" t="s">
        <v>2025</v>
      </c>
      <c r="J991" s="13" t="s">
        <v>2025</v>
      </c>
      <c r="K991" s="13" t="s">
        <v>2025</v>
      </c>
      <c r="L991" s="13"/>
      <c r="M991" s="28" t="s">
        <v>2029</v>
      </c>
      <c r="N99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92" spans="1:15" ht="15" customHeight="1" x14ac:dyDescent="0.25">
      <c r="A992">
        <v>978</v>
      </c>
      <c r="B992" s="9">
        <v>42493</v>
      </c>
      <c r="C992" t="s">
        <v>1375</v>
      </c>
      <c r="D992" t="s">
        <v>18</v>
      </c>
      <c r="E992" s="20">
        <v>45590205</v>
      </c>
      <c r="F992" t="s">
        <v>506</v>
      </c>
      <c r="G992" t="s">
        <v>543</v>
      </c>
      <c r="H992" t="s">
        <v>1741</v>
      </c>
      <c r="I992" s="13" t="s">
        <v>2025</v>
      </c>
      <c r="J992" s="13" t="s">
        <v>2025</v>
      </c>
      <c r="K992" s="13" t="s">
        <v>2025</v>
      </c>
      <c r="L992" s="13"/>
      <c r="M992" s="28" t="s">
        <v>2029</v>
      </c>
      <c r="N99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93" spans="1:15" ht="15" customHeight="1" x14ac:dyDescent="0.25">
      <c r="A993">
        <v>979</v>
      </c>
      <c r="B993" s="9">
        <v>42493</v>
      </c>
      <c r="C993" t="s">
        <v>1375</v>
      </c>
      <c r="D993" t="s">
        <v>2152</v>
      </c>
      <c r="E993" s="20">
        <v>44702372</v>
      </c>
      <c r="F993" t="s">
        <v>455</v>
      </c>
      <c r="G993" t="s">
        <v>1742</v>
      </c>
      <c r="H993" t="s">
        <v>1743</v>
      </c>
      <c r="I993" s="13" t="s">
        <v>2025</v>
      </c>
      <c r="J993" s="13" t="s">
        <v>2025</v>
      </c>
      <c r="K993" s="13" t="s">
        <v>2025</v>
      </c>
      <c r="L993" s="13" t="s">
        <v>2025</v>
      </c>
      <c r="M993" s="28" t="s">
        <v>2029</v>
      </c>
      <c r="N99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93" t="s">
        <v>3150</v>
      </c>
    </row>
    <row r="994" spans="1:15" ht="15" customHeight="1" x14ac:dyDescent="0.25">
      <c r="A994">
        <v>980</v>
      </c>
      <c r="B994" s="9">
        <v>42493</v>
      </c>
      <c r="C994" t="s">
        <v>1375</v>
      </c>
      <c r="D994" t="s">
        <v>15</v>
      </c>
      <c r="E994" s="20">
        <v>46449957</v>
      </c>
      <c r="F994" t="s">
        <v>1744</v>
      </c>
      <c r="G994" t="s">
        <v>1745</v>
      </c>
      <c r="H994" t="s">
        <v>1746</v>
      </c>
      <c r="I994" s="13" t="s">
        <v>2025</v>
      </c>
      <c r="J994" s="13" t="s">
        <v>2025</v>
      </c>
      <c r="K994" s="13" t="s">
        <v>2025</v>
      </c>
      <c r="L994" s="13" t="s">
        <v>2025</v>
      </c>
      <c r="M994" s="28" t="s">
        <v>2029</v>
      </c>
      <c r="N99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94" t="s">
        <v>3150</v>
      </c>
    </row>
    <row r="995" spans="1:15" ht="15" customHeight="1" x14ac:dyDescent="0.25">
      <c r="A995">
        <v>981</v>
      </c>
      <c r="B995" s="9">
        <v>42493</v>
      </c>
      <c r="C995" t="s">
        <v>1375</v>
      </c>
      <c r="D995" t="s">
        <v>15</v>
      </c>
      <c r="E995" s="20">
        <v>47048043</v>
      </c>
      <c r="F995" t="s">
        <v>458</v>
      </c>
      <c r="G995" t="s">
        <v>372</v>
      </c>
      <c r="H995" t="s">
        <v>1747</v>
      </c>
      <c r="I995" s="13" t="s">
        <v>2025</v>
      </c>
      <c r="J995" s="13" t="s">
        <v>2025</v>
      </c>
      <c r="K995" s="13" t="s">
        <v>2025</v>
      </c>
      <c r="L995" s="13" t="s">
        <v>2025</v>
      </c>
      <c r="M995" s="28" t="s">
        <v>2029</v>
      </c>
      <c r="N99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995" t="s">
        <v>3150</v>
      </c>
    </row>
    <row r="996" spans="1:15" ht="15" customHeight="1" x14ac:dyDescent="0.25">
      <c r="A996">
        <v>982</v>
      </c>
      <c r="B996" s="9">
        <v>42493</v>
      </c>
      <c r="C996" t="s">
        <v>1375</v>
      </c>
      <c r="D996" t="s">
        <v>17</v>
      </c>
      <c r="E996" s="20">
        <v>48214946</v>
      </c>
      <c r="F996" t="s">
        <v>529</v>
      </c>
      <c r="G996" t="s">
        <v>462</v>
      </c>
      <c r="H996" t="s">
        <v>1748</v>
      </c>
      <c r="I996" s="13" t="s">
        <v>2025</v>
      </c>
      <c r="J996" s="13" t="s">
        <v>2025</v>
      </c>
      <c r="K996" s="13" t="s">
        <v>2025</v>
      </c>
      <c r="L996" s="13"/>
      <c r="M996" s="28" t="s">
        <v>2029</v>
      </c>
      <c r="N99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97" spans="1:15" ht="15" customHeight="1" x14ac:dyDescent="0.25">
      <c r="A997">
        <v>983</v>
      </c>
      <c r="B997" s="9">
        <v>42493</v>
      </c>
      <c r="C997" t="s">
        <v>1375</v>
      </c>
      <c r="D997" t="s">
        <v>17</v>
      </c>
      <c r="E997" s="20">
        <v>70298976</v>
      </c>
      <c r="F997" t="s">
        <v>1749</v>
      </c>
      <c r="G997" t="s">
        <v>654</v>
      </c>
      <c r="H997" t="s">
        <v>1208</v>
      </c>
      <c r="I997" s="13" t="s">
        <v>2025</v>
      </c>
      <c r="J997" s="13" t="s">
        <v>2025</v>
      </c>
      <c r="K997" s="13" t="s">
        <v>2025</v>
      </c>
      <c r="L997" s="13"/>
      <c r="M997" s="28" t="s">
        <v>2029</v>
      </c>
      <c r="N99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98" spans="1:15" ht="15" customHeight="1" x14ac:dyDescent="0.25">
      <c r="A998">
        <v>984</v>
      </c>
      <c r="B998" s="9">
        <v>42493</v>
      </c>
      <c r="C998" t="s">
        <v>1375</v>
      </c>
      <c r="D998" t="s">
        <v>17</v>
      </c>
      <c r="E998" s="20">
        <v>71473836</v>
      </c>
      <c r="F998" t="s">
        <v>181</v>
      </c>
      <c r="G998" t="s">
        <v>635</v>
      </c>
      <c r="H998" t="s">
        <v>1750</v>
      </c>
      <c r="I998" s="13" t="s">
        <v>2025</v>
      </c>
      <c r="J998" s="13" t="s">
        <v>2025</v>
      </c>
      <c r="K998" s="13" t="s">
        <v>2025</v>
      </c>
      <c r="L998" s="13" t="s">
        <v>2026</v>
      </c>
      <c r="M998" s="28" t="s">
        <v>2029</v>
      </c>
      <c r="N99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999" spans="1:15" ht="15" customHeight="1" x14ac:dyDescent="0.25">
      <c r="A999">
        <v>985</v>
      </c>
      <c r="B999" s="9">
        <v>42493</v>
      </c>
      <c r="C999" t="s">
        <v>1375</v>
      </c>
      <c r="D999" t="s">
        <v>948</v>
      </c>
      <c r="E999" s="20">
        <v>20012344</v>
      </c>
      <c r="F999" t="s">
        <v>992</v>
      </c>
      <c r="G999" t="s">
        <v>1282</v>
      </c>
      <c r="H999" t="s">
        <v>1751</v>
      </c>
      <c r="I999" s="13" t="s">
        <v>2025</v>
      </c>
      <c r="J999" s="13" t="s">
        <v>2025</v>
      </c>
      <c r="K999" s="13" t="s">
        <v>2025</v>
      </c>
      <c r="L999" s="13"/>
      <c r="M999" s="28" t="s">
        <v>2029</v>
      </c>
      <c r="N99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00" spans="1:15" ht="15" customHeight="1" x14ac:dyDescent="0.25">
      <c r="A1000">
        <v>986</v>
      </c>
      <c r="B1000" s="9">
        <v>42493</v>
      </c>
      <c r="C1000" t="s">
        <v>1375</v>
      </c>
      <c r="D1000" t="s">
        <v>948</v>
      </c>
      <c r="E1000" s="20">
        <v>46190771</v>
      </c>
      <c r="F1000" t="s">
        <v>1752</v>
      </c>
      <c r="G1000" t="s">
        <v>800</v>
      </c>
      <c r="H1000" t="s">
        <v>1753</v>
      </c>
      <c r="I1000" s="13" t="s">
        <v>2025</v>
      </c>
      <c r="J1000" s="13" t="s">
        <v>2025</v>
      </c>
      <c r="K1000" s="13" t="s">
        <v>2025</v>
      </c>
      <c r="L1000" s="13" t="s">
        <v>2025</v>
      </c>
      <c r="M1000" s="28" t="s">
        <v>2029</v>
      </c>
      <c r="N100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00" t="s">
        <v>3150</v>
      </c>
    </row>
    <row r="1001" spans="1:15" ht="15" customHeight="1" x14ac:dyDescent="0.25">
      <c r="A1001">
        <v>987</v>
      </c>
      <c r="B1001" s="9">
        <v>42493</v>
      </c>
      <c r="C1001" t="s">
        <v>1375</v>
      </c>
      <c r="D1001" t="s">
        <v>948</v>
      </c>
      <c r="E1001" s="20">
        <v>73547531</v>
      </c>
      <c r="F1001" t="s">
        <v>907</v>
      </c>
      <c r="G1001" t="s">
        <v>479</v>
      </c>
      <c r="H1001" t="s">
        <v>1754</v>
      </c>
      <c r="I1001" s="13" t="s">
        <v>2025</v>
      </c>
      <c r="J1001" s="13" t="s">
        <v>2025</v>
      </c>
      <c r="K1001" s="13" t="s">
        <v>2025</v>
      </c>
      <c r="L1001" s="13" t="s">
        <v>2025</v>
      </c>
      <c r="M1001" s="28" t="s">
        <v>2029</v>
      </c>
      <c r="N100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01" t="s">
        <v>3150</v>
      </c>
    </row>
    <row r="1002" spans="1:15" ht="15" customHeight="1" x14ac:dyDescent="0.25">
      <c r="A1002">
        <v>988</v>
      </c>
      <c r="B1002" s="9">
        <v>42493</v>
      </c>
      <c r="C1002" t="s">
        <v>1375</v>
      </c>
      <c r="D1002" t="s">
        <v>948</v>
      </c>
      <c r="E1002" s="20">
        <v>73272332</v>
      </c>
      <c r="F1002" t="s">
        <v>872</v>
      </c>
      <c r="G1002" t="s">
        <v>1755</v>
      </c>
      <c r="H1002" t="s">
        <v>1756</v>
      </c>
      <c r="I1002" s="13" t="s">
        <v>2025</v>
      </c>
      <c r="J1002" s="13" t="s">
        <v>2025</v>
      </c>
      <c r="K1002" s="13" t="s">
        <v>2025</v>
      </c>
      <c r="L1002" s="13" t="s">
        <v>2025</v>
      </c>
      <c r="M1002" s="28" t="s">
        <v>2029</v>
      </c>
      <c r="N100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02" t="s">
        <v>3150</v>
      </c>
    </row>
    <row r="1003" spans="1:15" ht="15" customHeight="1" x14ac:dyDescent="0.25">
      <c r="A1003">
        <v>989</v>
      </c>
      <c r="B1003" s="9">
        <v>42493</v>
      </c>
      <c r="C1003" t="s">
        <v>1375</v>
      </c>
      <c r="D1003" t="s">
        <v>948</v>
      </c>
      <c r="E1003" s="20">
        <v>46493888</v>
      </c>
      <c r="F1003" t="s">
        <v>949</v>
      </c>
      <c r="G1003" t="s">
        <v>362</v>
      </c>
      <c r="H1003" t="s">
        <v>648</v>
      </c>
      <c r="I1003" s="13" t="s">
        <v>2025</v>
      </c>
      <c r="J1003" s="13" t="s">
        <v>2025</v>
      </c>
      <c r="K1003" s="13" t="s">
        <v>2025</v>
      </c>
      <c r="L1003" s="13" t="s">
        <v>2025</v>
      </c>
      <c r="M1003" s="28" t="s">
        <v>2029</v>
      </c>
      <c r="N100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03" t="s">
        <v>3150</v>
      </c>
    </row>
    <row r="1004" spans="1:15" ht="15" customHeight="1" x14ac:dyDescent="0.25">
      <c r="A1004">
        <v>990</v>
      </c>
      <c r="B1004" s="9">
        <v>42493</v>
      </c>
      <c r="C1004" t="s">
        <v>1375</v>
      </c>
      <c r="D1004" t="s">
        <v>948</v>
      </c>
      <c r="E1004" s="20">
        <v>71211680</v>
      </c>
      <c r="F1004" t="s">
        <v>997</v>
      </c>
      <c r="G1004" t="s">
        <v>385</v>
      </c>
      <c r="H1004" t="s">
        <v>1757</v>
      </c>
      <c r="I1004" s="13" t="s">
        <v>2025</v>
      </c>
      <c r="J1004" s="13" t="s">
        <v>2025</v>
      </c>
      <c r="K1004" s="13" t="s">
        <v>2025</v>
      </c>
      <c r="L1004" s="13" t="s">
        <v>2025</v>
      </c>
      <c r="M1004" s="28" t="s">
        <v>2029</v>
      </c>
      <c r="N100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04" t="s">
        <v>3150</v>
      </c>
    </row>
    <row r="1005" spans="1:15" ht="15" customHeight="1" x14ac:dyDescent="0.25">
      <c r="A1005">
        <v>991</v>
      </c>
      <c r="B1005" s="9">
        <v>42493</v>
      </c>
      <c r="C1005" t="s">
        <v>1375</v>
      </c>
      <c r="D1005" t="s">
        <v>2120</v>
      </c>
      <c r="E1005" s="20">
        <v>19860913</v>
      </c>
      <c r="F1005" t="s">
        <v>1758</v>
      </c>
      <c r="G1005" t="s">
        <v>812</v>
      </c>
      <c r="H1005" t="s">
        <v>1759</v>
      </c>
      <c r="I1005" s="13" t="s">
        <v>2025</v>
      </c>
      <c r="J1005" s="13" t="s">
        <v>2026</v>
      </c>
      <c r="K1005" s="13" t="s">
        <v>2025</v>
      </c>
      <c r="L1005" s="13"/>
      <c r="M1005" s="28" t="s">
        <v>2029</v>
      </c>
      <c r="N100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06" spans="1:15" ht="15" customHeight="1" x14ac:dyDescent="0.25">
      <c r="A1006">
        <v>992</v>
      </c>
      <c r="B1006" s="9">
        <v>42493</v>
      </c>
      <c r="C1006" t="s">
        <v>1375</v>
      </c>
      <c r="D1006" t="s">
        <v>72</v>
      </c>
      <c r="E1006" s="20">
        <v>47039573</v>
      </c>
      <c r="F1006" t="s">
        <v>1760</v>
      </c>
      <c r="G1006" t="s">
        <v>1442</v>
      </c>
      <c r="H1006" t="s">
        <v>1761</v>
      </c>
      <c r="I1006" s="13" t="s">
        <v>2025</v>
      </c>
      <c r="J1006" s="13" t="s">
        <v>2025</v>
      </c>
      <c r="K1006" s="13" t="s">
        <v>2025</v>
      </c>
      <c r="L1006" s="13" t="s">
        <v>2025</v>
      </c>
      <c r="M1006" s="28" t="s">
        <v>2029</v>
      </c>
      <c r="N100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06" t="s">
        <v>3150</v>
      </c>
    </row>
    <row r="1007" spans="1:15" ht="15" customHeight="1" x14ac:dyDescent="0.25">
      <c r="A1007">
        <v>993</v>
      </c>
      <c r="B1007" s="9">
        <v>42493</v>
      </c>
      <c r="C1007" t="s">
        <v>1375</v>
      </c>
      <c r="D1007" t="s">
        <v>72</v>
      </c>
      <c r="E1007" s="20">
        <v>47345295</v>
      </c>
      <c r="F1007" t="s">
        <v>362</v>
      </c>
      <c r="G1007" t="s">
        <v>1762</v>
      </c>
      <c r="H1007" t="s">
        <v>1763</v>
      </c>
      <c r="I1007" s="13" t="s">
        <v>2025</v>
      </c>
      <c r="J1007" s="13" t="s">
        <v>2025</v>
      </c>
      <c r="K1007" s="13" t="s">
        <v>2025</v>
      </c>
      <c r="L1007" s="13"/>
      <c r="M1007" s="28" t="s">
        <v>2029</v>
      </c>
      <c r="N100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08" spans="1:15" ht="15" customHeight="1" x14ac:dyDescent="0.25">
      <c r="A1008">
        <v>994</v>
      </c>
      <c r="B1008" s="9">
        <v>42493</v>
      </c>
      <c r="C1008" t="s">
        <v>1375</v>
      </c>
      <c r="D1008" t="s">
        <v>72</v>
      </c>
      <c r="E1008" s="20">
        <v>46949922</v>
      </c>
      <c r="F1008" t="s">
        <v>1764</v>
      </c>
      <c r="G1008" t="s">
        <v>670</v>
      </c>
      <c r="H1008" t="s">
        <v>1765</v>
      </c>
      <c r="I1008" s="13" t="s">
        <v>2025</v>
      </c>
      <c r="J1008" s="13" t="s">
        <v>2025</v>
      </c>
      <c r="K1008" s="13" t="s">
        <v>2025</v>
      </c>
      <c r="L1008" s="13" t="s">
        <v>2025</v>
      </c>
      <c r="M1008" s="28" t="s">
        <v>2029</v>
      </c>
      <c r="N100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08" t="s">
        <v>3150</v>
      </c>
    </row>
    <row r="1009" spans="1:15" ht="15" customHeight="1" x14ac:dyDescent="0.25">
      <c r="A1009">
        <v>995</v>
      </c>
      <c r="B1009" s="9">
        <v>42493</v>
      </c>
      <c r="C1009" t="s">
        <v>1375</v>
      </c>
      <c r="D1009" t="s">
        <v>164</v>
      </c>
      <c r="E1009" s="20">
        <v>47967269</v>
      </c>
      <c r="F1009" t="s">
        <v>589</v>
      </c>
      <c r="G1009" t="s">
        <v>506</v>
      </c>
      <c r="H1009" t="s">
        <v>1766</v>
      </c>
      <c r="I1009" s="13" t="s">
        <v>2025</v>
      </c>
      <c r="J1009" s="13" t="s">
        <v>2025</v>
      </c>
      <c r="K1009" s="13" t="s">
        <v>2025</v>
      </c>
      <c r="L1009" s="13"/>
      <c r="M1009" s="28" t="s">
        <v>2029</v>
      </c>
      <c r="N100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10" spans="1:15" ht="15" customHeight="1" x14ac:dyDescent="0.25">
      <c r="A1010">
        <v>996</v>
      </c>
      <c r="B1010" s="9">
        <v>42493</v>
      </c>
      <c r="C1010" t="s">
        <v>1375</v>
      </c>
      <c r="D1010" t="s">
        <v>164</v>
      </c>
      <c r="E1010" s="20">
        <v>20067269</v>
      </c>
      <c r="F1010" t="s">
        <v>999</v>
      </c>
      <c r="G1010" t="s">
        <v>543</v>
      </c>
      <c r="H1010" t="s">
        <v>1767</v>
      </c>
      <c r="I1010" s="13" t="s">
        <v>2025</v>
      </c>
      <c r="J1010" s="13" t="s">
        <v>2025</v>
      </c>
      <c r="K1010" s="13" t="s">
        <v>2025</v>
      </c>
      <c r="L1010" s="13"/>
      <c r="M1010" s="28" t="s">
        <v>2029</v>
      </c>
      <c r="N101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11" spans="1:15" ht="15" customHeight="1" x14ac:dyDescent="0.25">
      <c r="A1011">
        <v>997</v>
      </c>
      <c r="B1011" s="9">
        <v>42493</v>
      </c>
      <c r="C1011" t="s">
        <v>1375</v>
      </c>
      <c r="D1011" t="s">
        <v>164</v>
      </c>
      <c r="E1011" s="20">
        <v>47414907</v>
      </c>
      <c r="F1011" t="s">
        <v>1768</v>
      </c>
      <c r="G1011" t="s">
        <v>1769</v>
      </c>
      <c r="H1011" t="s">
        <v>1770</v>
      </c>
      <c r="I1011" s="13" t="s">
        <v>2025</v>
      </c>
      <c r="J1011" s="13" t="s">
        <v>2025</v>
      </c>
      <c r="K1011" s="13" t="s">
        <v>2025</v>
      </c>
      <c r="L1011" s="13"/>
      <c r="M1011" s="28" t="s">
        <v>2029</v>
      </c>
      <c r="N101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12" spans="1:15" ht="15" customHeight="1" x14ac:dyDescent="0.25">
      <c r="A1012">
        <v>998</v>
      </c>
      <c r="B1012" s="9">
        <v>42493</v>
      </c>
      <c r="C1012" t="s">
        <v>1375</v>
      </c>
      <c r="D1012" t="s">
        <v>164</v>
      </c>
      <c r="E1012" s="20">
        <v>45926696</v>
      </c>
      <c r="F1012" t="s">
        <v>627</v>
      </c>
      <c r="G1012" t="s">
        <v>1197</v>
      </c>
      <c r="H1012" t="s">
        <v>1771</v>
      </c>
      <c r="I1012" s="13" t="s">
        <v>2025</v>
      </c>
      <c r="J1012" s="13" t="s">
        <v>2025</v>
      </c>
      <c r="K1012" s="13" t="s">
        <v>2025</v>
      </c>
      <c r="L1012" s="13"/>
      <c r="M1012" s="28" t="s">
        <v>2029</v>
      </c>
      <c r="N101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13" spans="1:15" ht="15" customHeight="1" x14ac:dyDescent="0.25">
      <c r="A1013">
        <v>999</v>
      </c>
      <c r="B1013" s="9">
        <v>42493</v>
      </c>
      <c r="C1013" t="s">
        <v>1375</v>
      </c>
      <c r="D1013" t="s">
        <v>164</v>
      </c>
      <c r="E1013" s="20">
        <v>72497117</v>
      </c>
      <c r="F1013" t="s">
        <v>333</v>
      </c>
      <c r="G1013" t="s">
        <v>1772</v>
      </c>
      <c r="H1013" t="s">
        <v>1773</v>
      </c>
      <c r="I1013" s="13" t="s">
        <v>2025</v>
      </c>
      <c r="J1013" s="13" t="s">
        <v>2025</v>
      </c>
      <c r="K1013" s="13" t="s">
        <v>2025</v>
      </c>
      <c r="L1013" s="13" t="s">
        <v>2025</v>
      </c>
      <c r="M1013" s="28" t="s">
        <v>2029</v>
      </c>
      <c r="N101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13" t="s">
        <v>3150</v>
      </c>
    </row>
    <row r="1014" spans="1:15" ht="15" customHeight="1" x14ac:dyDescent="0.25">
      <c r="A1014">
        <v>1000</v>
      </c>
      <c r="B1014" s="9">
        <v>42493</v>
      </c>
      <c r="C1014" t="s">
        <v>1375</v>
      </c>
      <c r="D1014" t="s">
        <v>164</v>
      </c>
      <c r="E1014" s="20">
        <v>48491285</v>
      </c>
      <c r="F1014" t="s">
        <v>1774</v>
      </c>
      <c r="G1014" t="s">
        <v>910</v>
      </c>
      <c r="H1014" t="s">
        <v>1775</v>
      </c>
      <c r="I1014" s="13" t="s">
        <v>2025</v>
      </c>
      <c r="J1014" s="13" t="s">
        <v>2025</v>
      </c>
      <c r="K1014" s="13" t="s">
        <v>2025</v>
      </c>
      <c r="L1014" s="13"/>
      <c r="M1014" s="28" t="s">
        <v>2029</v>
      </c>
      <c r="N101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15" spans="1:15" ht="15" customHeight="1" x14ac:dyDescent="0.25">
      <c r="A1015">
        <v>1001</v>
      </c>
      <c r="B1015" s="9">
        <v>42493</v>
      </c>
      <c r="C1015" t="s">
        <v>1375</v>
      </c>
      <c r="D1015" t="s">
        <v>164</v>
      </c>
      <c r="E1015" s="20">
        <v>47513014</v>
      </c>
      <c r="F1015" t="s">
        <v>179</v>
      </c>
      <c r="G1015" t="s">
        <v>831</v>
      </c>
      <c r="H1015" t="s">
        <v>1776</v>
      </c>
      <c r="I1015" s="13" t="s">
        <v>2025</v>
      </c>
      <c r="J1015" s="13" t="s">
        <v>2025</v>
      </c>
      <c r="K1015" s="13" t="s">
        <v>2025</v>
      </c>
      <c r="L1015" s="13"/>
      <c r="M1015" s="28" t="s">
        <v>2029</v>
      </c>
      <c r="N101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16" spans="1:15" ht="15" customHeight="1" x14ac:dyDescent="0.25">
      <c r="A1016">
        <v>1002</v>
      </c>
      <c r="B1016" s="9">
        <v>42493</v>
      </c>
      <c r="C1016" t="s">
        <v>1375</v>
      </c>
      <c r="D1016" t="s">
        <v>164</v>
      </c>
      <c r="E1016" s="20">
        <v>47283407</v>
      </c>
      <c r="F1016" t="s">
        <v>543</v>
      </c>
      <c r="G1016" t="s">
        <v>370</v>
      </c>
      <c r="H1016" t="s">
        <v>1777</v>
      </c>
      <c r="I1016" s="13" t="s">
        <v>2025</v>
      </c>
      <c r="J1016" s="13" t="s">
        <v>2025</v>
      </c>
      <c r="K1016" s="13" t="s">
        <v>2025</v>
      </c>
      <c r="L1016" s="13"/>
      <c r="M1016" s="28" t="s">
        <v>2029</v>
      </c>
      <c r="N101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17" spans="1:15" ht="15" customHeight="1" x14ac:dyDescent="0.25">
      <c r="A1017">
        <v>1003</v>
      </c>
      <c r="B1017" s="9">
        <v>42493</v>
      </c>
      <c r="C1017" t="s">
        <v>1375</v>
      </c>
      <c r="D1017" t="s">
        <v>16</v>
      </c>
      <c r="E1017" s="20">
        <v>46911957</v>
      </c>
      <c r="F1017" t="s">
        <v>434</v>
      </c>
      <c r="G1017" t="s">
        <v>550</v>
      </c>
      <c r="H1017" t="s">
        <v>1778</v>
      </c>
      <c r="I1017" s="13" t="s">
        <v>2025</v>
      </c>
      <c r="J1017" s="13" t="s">
        <v>2025</v>
      </c>
      <c r="K1017" s="13" t="s">
        <v>2025</v>
      </c>
      <c r="L1017" s="13"/>
      <c r="M1017" s="28" t="s">
        <v>2029</v>
      </c>
      <c r="N101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18" spans="1:15" ht="15" customHeight="1" x14ac:dyDescent="0.25">
      <c r="A1018">
        <v>1004</v>
      </c>
      <c r="B1018" s="9">
        <v>42493</v>
      </c>
      <c r="C1018" t="s">
        <v>1375</v>
      </c>
      <c r="D1018" t="s">
        <v>2018</v>
      </c>
      <c r="E1018" s="20">
        <v>73424286</v>
      </c>
      <c r="F1018" t="s">
        <v>1779</v>
      </c>
      <c r="G1018" t="s">
        <v>973</v>
      </c>
      <c r="H1018" t="s">
        <v>1780</v>
      </c>
      <c r="I1018" s="13" t="s">
        <v>2025</v>
      </c>
      <c r="J1018" s="13" t="s">
        <v>2025</v>
      </c>
      <c r="K1018" s="13" t="s">
        <v>2025</v>
      </c>
      <c r="L1018" s="13" t="s">
        <v>2025</v>
      </c>
      <c r="M1018" s="28" t="s">
        <v>2029</v>
      </c>
      <c r="N101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18" t="s">
        <v>3150</v>
      </c>
    </row>
    <row r="1019" spans="1:15" ht="15" customHeight="1" x14ac:dyDescent="0.25">
      <c r="A1019">
        <v>1005</v>
      </c>
      <c r="B1019" s="9">
        <v>42493</v>
      </c>
      <c r="C1019" t="s">
        <v>1375</v>
      </c>
      <c r="D1019" t="s">
        <v>2018</v>
      </c>
      <c r="E1019" s="20">
        <v>46082729</v>
      </c>
      <c r="F1019" t="s">
        <v>1396</v>
      </c>
      <c r="G1019" t="s">
        <v>563</v>
      </c>
      <c r="H1019" t="s">
        <v>1781</v>
      </c>
      <c r="I1019" s="13" t="s">
        <v>2025</v>
      </c>
      <c r="J1019" s="13" t="s">
        <v>2025</v>
      </c>
      <c r="K1019" s="13" t="s">
        <v>2025</v>
      </c>
      <c r="L1019" s="13" t="s">
        <v>2025</v>
      </c>
      <c r="M1019" s="28" t="s">
        <v>2029</v>
      </c>
      <c r="N101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19" t="s">
        <v>3150</v>
      </c>
    </row>
    <row r="1020" spans="1:15" ht="15" customHeight="1" x14ac:dyDescent="0.25">
      <c r="A1020">
        <v>1006</v>
      </c>
      <c r="B1020" s="9">
        <v>42493</v>
      </c>
      <c r="C1020" t="s">
        <v>1375</v>
      </c>
      <c r="D1020" t="s">
        <v>2018</v>
      </c>
      <c r="E1020" s="20">
        <v>46198750</v>
      </c>
      <c r="F1020" t="s">
        <v>1157</v>
      </c>
      <c r="G1020" t="s">
        <v>168</v>
      </c>
      <c r="H1020" t="s">
        <v>1782</v>
      </c>
      <c r="I1020" s="13" t="s">
        <v>2025</v>
      </c>
      <c r="J1020" s="13" t="s">
        <v>2025</v>
      </c>
      <c r="K1020" s="13" t="s">
        <v>2025</v>
      </c>
      <c r="L1020" s="13" t="s">
        <v>2025</v>
      </c>
      <c r="M1020" s="28" t="s">
        <v>2029</v>
      </c>
      <c r="N102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20" t="s">
        <v>3150</v>
      </c>
    </row>
    <row r="1021" spans="1:15" ht="15" customHeight="1" x14ac:dyDescent="0.25">
      <c r="A1021">
        <v>1007</v>
      </c>
      <c r="B1021" s="9">
        <v>42493</v>
      </c>
      <c r="C1021" t="s">
        <v>1375</v>
      </c>
      <c r="D1021" t="s">
        <v>2018</v>
      </c>
      <c r="E1021" s="20">
        <v>73581763</v>
      </c>
      <c r="F1021" t="s">
        <v>1783</v>
      </c>
      <c r="G1021" t="s">
        <v>1505</v>
      </c>
      <c r="H1021" t="s">
        <v>1784</v>
      </c>
      <c r="I1021" s="13" t="s">
        <v>2025</v>
      </c>
      <c r="J1021" s="13" t="s">
        <v>2025</v>
      </c>
      <c r="K1021" s="13" t="s">
        <v>2025</v>
      </c>
      <c r="L1021" s="13" t="s">
        <v>2025</v>
      </c>
      <c r="M1021" s="28" t="s">
        <v>2029</v>
      </c>
      <c r="N102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21" t="s">
        <v>3150</v>
      </c>
    </row>
    <row r="1022" spans="1:15" ht="15" customHeight="1" x14ac:dyDescent="0.25">
      <c r="A1022">
        <v>1008</v>
      </c>
      <c r="B1022" s="9">
        <v>42493</v>
      </c>
      <c r="C1022" t="s">
        <v>1375</v>
      </c>
      <c r="D1022" t="s">
        <v>2018</v>
      </c>
      <c r="E1022" s="20">
        <v>73202108</v>
      </c>
      <c r="F1022" t="s">
        <v>526</v>
      </c>
      <c r="G1022" t="s">
        <v>527</v>
      </c>
      <c r="H1022" t="s">
        <v>1785</v>
      </c>
      <c r="I1022" s="13" t="s">
        <v>2025</v>
      </c>
      <c r="J1022" s="13" t="s">
        <v>2025</v>
      </c>
      <c r="K1022" s="13" t="s">
        <v>2025</v>
      </c>
      <c r="L1022" s="13" t="s">
        <v>2025</v>
      </c>
      <c r="M1022" s="28" t="s">
        <v>2029</v>
      </c>
      <c r="N102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22" t="s">
        <v>3150</v>
      </c>
    </row>
    <row r="1023" spans="1:15" ht="15" customHeight="1" x14ac:dyDescent="0.25">
      <c r="A1023">
        <v>1009</v>
      </c>
      <c r="B1023" s="9">
        <v>42493</v>
      </c>
      <c r="C1023" t="s">
        <v>1375</v>
      </c>
      <c r="D1023" t="s">
        <v>2018</v>
      </c>
      <c r="E1023" s="20">
        <v>45450830</v>
      </c>
      <c r="F1023" t="s">
        <v>1678</v>
      </c>
      <c r="G1023" t="s">
        <v>1938</v>
      </c>
      <c r="H1023" t="s">
        <v>1786</v>
      </c>
      <c r="I1023" s="13" t="s">
        <v>2025</v>
      </c>
      <c r="J1023" s="13" t="s">
        <v>2025</v>
      </c>
      <c r="K1023" s="13" t="s">
        <v>2025</v>
      </c>
      <c r="L1023" s="13" t="s">
        <v>2025</v>
      </c>
      <c r="M1023" s="28" t="s">
        <v>2029</v>
      </c>
      <c r="N102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23" t="s">
        <v>3150</v>
      </c>
    </row>
    <row r="1024" spans="1:15" ht="15" customHeight="1" x14ac:dyDescent="0.25">
      <c r="A1024">
        <v>1010</v>
      </c>
      <c r="B1024" s="9">
        <v>42493</v>
      </c>
      <c r="C1024" t="s">
        <v>1375</v>
      </c>
      <c r="D1024" t="s">
        <v>2018</v>
      </c>
      <c r="E1024" s="20">
        <v>47876762</v>
      </c>
      <c r="F1024" t="s">
        <v>167</v>
      </c>
      <c r="G1024" t="s">
        <v>373</v>
      </c>
      <c r="H1024" t="s">
        <v>1787</v>
      </c>
      <c r="I1024" s="13" t="s">
        <v>2025</v>
      </c>
      <c r="J1024" s="13" t="s">
        <v>2025</v>
      </c>
      <c r="K1024" s="13" t="s">
        <v>2025</v>
      </c>
      <c r="L1024" s="13" t="s">
        <v>2025</v>
      </c>
      <c r="M1024" s="28" t="s">
        <v>2029</v>
      </c>
      <c r="N102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24" t="s">
        <v>3150</v>
      </c>
    </row>
    <row r="1025" spans="1:15" ht="15" customHeight="1" x14ac:dyDescent="0.25">
      <c r="A1025">
        <v>1011</v>
      </c>
      <c r="B1025" s="9">
        <v>42493</v>
      </c>
      <c r="C1025" t="s">
        <v>1375</v>
      </c>
      <c r="D1025" t="s">
        <v>2018</v>
      </c>
      <c r="E1025" s="20">
        <v>46924787</v>
      </c>
      <c r="F1025" t="s">
        <v>880</v>
      </c>
      <c r="G1025" t="s">
        <v>500</v>
      </c>
      <c r="H1025" t="s">
        <v>1788</v>
      </c>
      <c r="I1025" s="13" t="s">
        <v>2025</v>
      </c>
      <c r="J1025" s="13" t="s">
        <v>2025</v>
      </c>
      <c r="K1025" s="13" t="s">
        <v>2025</v>
      </c>
      <c r="L1025" s="13" t="s">
        <v>2025</v>
      </c>
      <c r="M1025" s="28" t="s">
        <v>2029</v>
      </c>
      <c r="N102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25" t="s">
        <v>3150</v>
      </c>
    </row>
    <row r="1026" spans="1:15" ht="15" customHeight="1" x14ac:dyDescent="0.25">
      <c r="A1026">
        <v>1012</v>
      </c>
      <c r="B1026" s="9">
        <v>42493</v>
      </c>
      <c r="C1026" t="s">
        <v>1375</v>
      </c>
      <c r="D1026" t="s">
        <v>2018</v>
      </c>
      <c r="E1026" s="20">
        <v>72451808</v>
      </c>
      <c r="F1026" t="s">
        <v>1789</v>
      </c>
      <c r="G1026" t="s">
        <v>1205</v>
      </c>
      <c r="H1026" t="s">
        <v>1790</v>
      </c>
      <c r="I1026" s="13" t="s">
        <v>2025</v>
      </c>
      <c r="J1026" s="13" t="s">
        <v>2025</v>
      </c>
      <c r="K1026" s="13" t="s">
        <v>2025</v>
      </c>
      <c r="L1026" s="13" t="s">
        <v>2025</v>
      </c>
      <c r="M1026" s="28" t="s">
        <v>2029</v>
      </c>
      <c r="N102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26" t="s">
        <v>3150</v>
      </c>
    </row>
    <row r="1027" spans="1:15" ht="15" customHeight="1" x14ac:dyDescent="0.25">
      <c r="A1027">
        <v>1013</v>
      </c>
      <c r="B1027" s="9">
        <v>42493</v>
      </c>
      <c r="C1027" t="s">
        <v>1375</v>
      </c>
      <c r="D1027" t="s">
        <v>2018</v>
      </c>
      <c r="E1027" s="20">
        <v>46905039</v>
      </c>
      <c r="F1027" t="s">
        <v>1791</v>
      </c>
      <c r="G1027" t="s">
        <v>328</v>
      </c>
      <c r="H1027" t="s">
        <v>258</v>
      </c>
      <c r="I1027" s="13" t="s">
        <v>2025</v>
      </c>
      <c r="J1027" s="13" t="s">
        <v>2025</v>
      </c>
      <c r="K1027" s="13" t="s">
        <v>2025</v>
      </c>
      <c r="L1027" s="13" t="s">
        <v>2025</v>
      </c>
      <c r="M1027" s="28" t="s">
        <v>2029</v>
      </c>
      <c r="N102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27" t="s">
        <v>3150</v>
      </c>
    </row>
    <row r="1028" spans="1:15" ht="15" customHeight="1" x14ac:dyDescent="0.25">
      <c r="A1028">
        <v>1014</v>
      </c>
      <c r="B1028" s="9">
        <v>42493</v>
      </c>
      <c r="C1028" t="s">
        <v>1375</v>
      </c>
      <c r="D1028" t="s">
        <v>2018</v>
      </c>
      <c r="E1028" s="20">
        <v>70040210</v>
      </c>
      <c r="F1028" t="s">
        <v>515</v>
      </c>
      <c r="G1028" t="s">
        <v>1048</v>
      </c>
      <c r="H1028" t="s">
        <v>1792</v>
      </c>
      <c r="I1028" s="13" t="s">
        <v>2025</v>
      </c>
      <c r="J1028" s="13" t="s">
        <v>2025</v>
      </c>
      <c r="K1028" s="13" t="s">
        <v>2025</v>
      </c>
      <c r="L1028" s="13" t="s">
        <v>2025</v>
      </c>
      <c r="M1028" s="28" t="s">
        <v>2029</v>
      </c>
      <c r="N102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28" t="s">
        <v>3150</v>
      </c>
    </row>
    <row r="1029" spans="1:15" ht="15" customHeight="1" x14ac:dyDescent="0.25">
      <c r="A1029">
        <v>1015</v>
      </c>
      <c r="B1029" s="9">
        <v>42493</v>
      </c>
      <c r="C1029" t="s">
        <v>1375</v>
      </c>
      <c r="D1029" s="25" t="s">
        <v>73</v>
      </c>
      <c r="E1029" s="26">
        <v>71023953</v>
      </c>
      <c r="F1029" s="25" t="s">
        <v>362</v>
      </c>
      <c r="G1029" s="25" t="s">
        <v>902</v>
      </c>
      <c r="H1029" s="25" t="s">
        <v>1793</v>
      </c>
      <c r="I1029" s="13" t="s">
        <v>2025</v>
      </c>
      <c r="J1029" s="13" t="s">
        <v>2025</v>
      </c>
      <c r="K1029" s="13" t="s">
        <v>2025</v>
      </c>
      <c r="L1029" s="13" t="s">
        <v>2026</v>
      </c>
      <c r="M1029" s="28" t="s">
        <v>2029</v>
      </c>
      <c r="N102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30" spans="1:15" ht="15" customHeight="1" x14ac:dyDescent="0.25">
      <c r="A1030">
        <v>1016</v>
      </c>
      <c r="B1030" s="9">
        <v>42493</v>
      </c>
      <c r="C1030" t="s">
        <v>1375</v>
      </c>
      <c r="D1030" t="s">
        <v>73</v>
      </c>
      <c r="E1030" s="20">
        <v>47370679</v>
      </c>
      <c r="F1030" t="s">
        <v>601</v>
      </c>
      <c r="G1030" t="s">
        <v>362</v>
      </c>
      <c r="H1030" t="s">
        <v>216</v>
      </c>
      <c r="I1030" s="13" t="s">
        <v>2025</v>
      </c>
      <c r="J1030" s="13" t="s">
        <v>2025</v>
      </c>
      <c r="K1030" s="13" t="s">
        <v>2025</v>
      </c>
      <c r="L1030" s="13"/>
      <c r="M1030" s="28" t="s">
        <v>2029</v>
      </c>
      <c r="N103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31" spans="1:15" ht="15" customHeight="1" x14ac:dyDescent="0.25">
      <c r="A1031">
        <v>1017</v>
      </c>
      <c r="B1031" s="9">
        <v>42493</v>
      </c>
      <c r="C1031" t="s">
        <v>1375</v>
      </c>
      <c r="D1031" t="s">
        <v>53</v>
      </c>
      <c r="E1031" s="20">
        <v>45459484</v>
      </c>
      <c r="F1031" t="s">
        <v>640</v>
      </c>
      <c r="G1031" t="s">
        <v>1789</v>
      </c>
      <c r="H1031" t="s">
        <v>1794</v>
      </c>
      <c r="I1031" s="13" t="s">
        <v>2025</v>
      </c>
      <c r="J1031" s="13" t="s">
        <v>2025</v>
      </c>
      <c r="K1031" s="13" t="s">
        <v>2025</v>
      </c>
      <c r="L1031" s="13" t="s">
        <v>2025</v>
      </c>
      <c r="M1031" s="28" t="s">
        <v>2029</v>
      </c>
      <c r="N103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31" t="s">
        <v>2564</v>
      </c>
    </row>
    <row r="1032" spans="1:15" ht="15" customHeight="1" x14ac:dyDescent="0.25">
      <c r="A1032">
        <v>1018</v>
      </c>
      <c r="B1032" s="9">
        <v>42493</v>
      </c>
      <c r="C1032" t="s">
        <v>1375</v>
      </c>
      <c r="D1032" t="s">
        <v>53</v>
      </c>
      <c r="E1032" s="20">
        <v>73265099</v>
      </c>
      <c r="F1032" t="s">
        <v>961</v>
      </c>
      <c r="G1032" t="s">
        <v>511</v>
      </c>
      <c r="H1032" t="s">
        <v>1795</v>
      </c>
      <c r="I1032" s="13" t="s">
        <v>2025</v>
      </c>
      <c r="J1032" s="13"/>
      <c r="K1032" s="13" t="s">
        <v>2025</v>
      </c>
      <c r="L1032" s="13" t="s">
        <v>2025</v>
      </c>
      <c r="M1032" s="28" t="s">
        <v>2029</v>
      </c>
      <c r="N103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33" spans="1:15" ht="15" customHeight="1" x14ac:dyDescent="0.25">
      <c r="A1033">
        <v>1019</v>
      </c>
      <c r="B1033" s="9">
        <v>42493</v>
      </c>
      <c r="C1033" t="s">
        <v>1375</v>
      </c>
      <c r="D1033" t="s">
        <v>53</v>
      </c>
      <c r="E1033" s="20">
        <v>72799442</v>
      </c>
      <c r="F1033" t="s">
        <v>1796</v>
      </c>
      <c r="G1033" t="s">
        <v>367</v>
      </c>
      <c r="H1033" t="s">
        <v>1797</v>
      </c>
      <c r="I1033" s="13" t="s">
        <v>2025</v>
      </c>
      <c r="J1033" s="13" t="s">
        <v>2026</v>
      </c>
      <c r="K1033" s="13" t="s">
        <v>2025</v>
      </c>
      <c r="L1033" s="13" t="s">
        <v>2025</v>
      </c>
      <c r="M1033" s="28" t="s">
        <v>2029</v>
      </c>
      <c r="N103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34" spans="1:15" ht="15" customHeight="1" x14ac:dyDescent="0.25">
      <c r="A1034">
        <v>1020</v>
      </c>
      <c r="B1034" s="9">
        <v>42493</v>
      </c>
      <c r="C1034" t="s">
        <v>1375</v>
      </c>
      <c r="D1034" t="s">
        <v>53</v>
      </c>
      <c r="E1034" s="20">
        <v>70320042</v>
      </c>
      <c r="F1034" t="s">
        <v>908</v>
      </c>
      <c r="G1034" t="s">
        <v>910</v>
      </c>
      <c r="H1034" t="s">
        <v>1798</v>
      </c>
      <c r="I1034" s="13" t="s">
        <v>2025</v>
      </c>
      <c r="J1034" s="13" t="s">
        <v>2026</v>
      </c>
      <c r="K1034" s="13" t="s">
        <v>2025</v>
      </c>
      <c r="L1034" s="13" t="s">
        <v>2025</v>
      </c>
      <c r="M1034" s="28" t="s">
        <v>2029</v>
      </c>
      <c r="N103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35" spans="1:15" ht="15" customHeight="1" x14ac:dyDescent="0.25">
      <c r="A1035">
        <v>1021</v>
      </c>
      <c r="B1035" s="9">
        <v>42493</v>
      </c>
      <c r="C1035" t="s">
        <v>1375</v>
      </c>
      <c r="D1035" t="s">
        <v>560</v>
      </c>
      <c r="E1035" s="20">
        <v>72010667</v>
      </c>
      <c r="F1035" t="s">
        <v>1063</v>
      </c>
      <c r="G1035" t="s">
        <v>1799</v>
      </c>
      <c r="H1035" t="s">
        <v>1800</v>
      </c>
      <c r="I1035" s="13" t="s">
        <v>2025</v>
      </c>
      <c r="J1035" s="13" t="s">
        <v>2025</v>
      </c>
      <c r="K1035" s="13" t="s">
        <v>2025</v>
      </c>
      <c r="L1035" s="13" t="s">
        <v>2025</v>
      </c>
      <c r="M1035" s="28" t="s">
        <v>2029</v>
      </c>
      <c r="N103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35" t="s">
        <v>3150</v>
      </c>
    </row>
    <row r="1036" spans="1:15" ht="15" customHeight="1" x14ac:dyDescent="0.25">
      <c r="A1036">
        <v>1022</v>
      </c>
      <c r="B1036" s="9">
        <v>42493</v>
      </c>
      <c r="C1036" t="s">
        <v>1375</v>
      </c>
      <c r="D1036" t="s">
        <v>560</v>
      </c>
      <c r="E1036" s="20">
        <v>47268600</v>
      </c>
      <c r="F1036" t="s">
        <v>907</v>
      </c>
      <c r="G1036" t="s">
        <v>181</v>
      </c>
      <c r="H1036" t="s">
        <v>1801</v>
      </c>
      <c r="I1036" s="13" t="s">
        <v>2025</v>
      </c>
      <c r="J1036" s="13" t="s">
        <v>2025</v>
      </c>
      <c r="K1036" s="13" t="s">
        <v>2025</v>
      </c>
      <c r="L1036" s="13" t="s">
        <v>2025</v>
      </c>
      <c r="M1036" s="28" t="s">
        <v>2029</v>
      </c>
      <c r="N103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36" t="s">
        <v>3150</v>
      </c>
    </row>
    <row r="1037" spans="1:15" ht="15" customHeight="1" x14ac:dyDescent="0.25">
      <c r="A1037">
        <v>1023</v>
      </c>
      <c r="B1037" s="9">
        <v>42493</v>
      </c>
      <c r="C1037" t="s">
        <v>1375</v>
      </c>
      <c r="D1037" t="s">
        <v>560</v>
      </c>
      <c r="E1037" s="20">
        <v>46104062</v>
      </c>
      <c r="F1037" t="s">
        <v>485</v>
      </c>
      <c r="G1037" t="s">
        <v>692</v>
      </c>
      <c r="H1037" t="s">
        <v>216</v>
      </c>
      <c r="I1037" s="13" t="s">
        <v>2025</v>
      </c>
      <c r="J1037" s="13" t="s">
        <v>2025</v>
      </c>
      <c r="K1037" s="13" t="s">
        <v>2025</v>
      </c>
      <c r="L1037" s="13" t="s">
        <v>2025</v>
      </c>
      <c r="M1037" s="28" t="s">
        <v>2029</v>
      </c>
      <c r="N103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37" t="s">
        <v>3150</v>
      </c>
    </row>
    <row r="1038" spans="1:15" ht="15" customHeight="1" x14ac:dyDescent="0.25">
      <c r="A1038">
        <v>1024</v>
      </c>
      <c r="B1038" s="9">
        <v>42493</v>
      </c>
      <c r="C1038" t="s">
        <v>1375</v>
      </c>
      <c r="D1038" t="s">
        <v>560</v>
      </c>
      <c r="E1038" s="20">
        <v>46465892</v>
      </c>
      <c r="F1038" t="s">
        <v>1802</v>
      </c>
      <c r="G1038" t="s">
        <v>1126</v>
      </c>
      <c r="H1038" t="s">
        <v>1803</v>
      </c>
      <c r="I1038" s="13" t="s">
        <v>2025</v>
      </c>
      <c r="J1038" s="13" t="s">
        <v>2025</v>
      </c>
      <c r="K1038" s="13" t="s">
        <v>2025</v>
      </c>
      <c r="L1038" s="13" t="s">
        <v>2025</v>
      </c>
      <c r="M1038" s="28" t="s">
        <v>2029</v>
      </c>
      <c r="N103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38" t="s">
        <v>3150</v>
      </c>
    </row>
    <row r="1039" spans="1:15" ht="15" customHeight="1" x14ac:dyDescent="0.25">
      <c r="A1039">
        <v>1025</v>
      </c>
      <c r="B1039" s="9">
        <v>42493</v>
      </c>
      <c r="C1039" t="s">
        <v>1375</v>
      </c>
      <c r="D1039" t="s">
        <v>560</v>
      </c>
      <c r="E1039" s="20">
        <v>47533969</v>
      </c>
      <c r="F1039" t="s">
        <v>601</v>
      </c>
      <c r="G1039" t="s">
        <v>1804</v>
      </c>
      <c r="H1039" t="s">
        <v>1805</v>
      </c>
      <c r="I1039" s="13" t="s">
        <v>2025</v>
      </c>
      <c r="J1039" s="13" t="s">
        <v>2025</v>
      </c>
      <c r="K1039" s="13" t="s">
        <v>2025</v>
      </c>
      <c r="L1039" s="13" t="s">
        <v>2025</v>
      </c>
      <c r="M1039" s="28" t="s">
        <v>2029</v>
      </c>
      <c r="N103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39" t="s">
        <v>3150</v>
      </c>
    </row>
    <row r="1040" spans="1:15" ht="15" customHeight="1" x14ac:dyDescent="0.25">
      <c r="A1040">
        <v>1026</v>
      </c>
      <c r="B1040" s="9">
        <v>42493</v>
      </c>
      <c r="C1040" t="s">
        <v>1375</v>
      </c>
      <c r="D1040" t="s">
        <v>560</v>
      </c>
      <c r="E1040" s="20">
        <v>70225281</v>
      </c>
      <c r="F1040" t="s">
        <v>911</v>
      </c>
      <c r="G1040" t="s">
        <v>1186</v>
      </c>
      <c r="H1040" t="s">
        <v>1806</v>
      </c>
      <c r="I1040" s="13" t="s">
        <v>2025</v>
      </c>
      <c r="J1040" s="13" t="s">
        <v>2025</v>
      </c>
      <c r="K1040" s="13" t="s">
        <v>2025</v>
      </c>
      <c r="L1040" s="13"/>
      <c r="M1040" s="28" t="s">
        <v>2029</v>
      </c>
      <c r="N104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41" spans="1:15" ht="15" customHeight="1" x14ac:dyDescent="0.25">
      <c r="A1041">
        <v>1027</v>
      </c>
      <c r="B1041" s="9">
        <v>42493</v>
      </c>
      <c r="C1041" t="s">
        <v>1375</v>
      </c>
      <c r="D1041" t="s">
        <v>560</v>
      </c>
      <c r="E1041" s="20">
        <v>72015255</v>
      </c>
      <c r="F1041" t="s">
        <v>1063</v>
      </c>
      <c r="G1041" t="s">
        <v>466</v>
      </c>
      <c r="H1041" t="s">
        <v>1807</v>
      </c>
      <c r="I1041" s="13" t="s">
        <v>2025</v>
      </c>
      <c r="J1041" s="13" t="s">
        <v>2025</v>
      </c>
      <c r="K1041" s="13" t="s">
        <v>2025</v>
      </c>
      <c r="L1041" s="13" t="s">
        <v>2025</v>
      </c>
      <c r="M1041" s="28" t="s">
        <v>2029</v>
      </c>
      <c r="N104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41" t="s">
        <v>3150</v>
      </c>
    </row>
    <row r="1042" spans="1:15" ht="15" customHeight="1" x14ac:dyDescent="0.25">
      <c r="A1042">
        <v>1028</v>
      </c>
      <c r="B1042" s="9">
        <v>42493</v>
      </c>
      <c r="C1042" t="s">
        <v>1375</v>
      </c>
      <c r="D1042" t="s">
        <v>560</v>
      </c>
      <c r="E1042" s="20">
        <v>72175633</v>
      </c>
      <c r="F1042" t="s">
        <v>1126</v>
      </c>
      <c r="G1042" t="s">
        <v>1338</v>
      </c>
      <c r="H1042" t="s">
        <v>1808</v>
      </c>
      <c r="I1042" s="13" t="s">
        <v>2025</v>
      </c>
      <c r="J1042" s="13" t="s">
        <v>2025</v>
      </c>
      <c r="K1042" s="13" t="s">
        <v>2025</v>
      </c>
      <c r="L1042" s="13" t="s">
        <v>2025</v>
      </c>
      <c r="M1042" s="28" t="s">
        <v>2029</v>
      </c>
      <c r="N104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42" t="s">
        <v>3150</v>
      </c>
    </row>
    <row r="1043" spans="1:15" ht="15" customHeight="1" x14ac:dyDescent="0.25">
      <c r="A1043">
        <v>1029</v>
      </c>
      <c r="B1043" s="9">
        <v>42493</v>
      </c>
      <c r="C1043" t="s">
        <v>1375</v>
      </c>
      <c r="D1043" t="s">
        <v>560</v>
      </c>
      <c r="E1043" s="20">
        <v>42391076</v>
      </c>
      <c r="F1043" t="s">
        <v>1809</v>
      </c>
      <c r="G1043" t="s">
        <v>910</v>
      </c>
      <c r="H1043" t="s">
        <v>1810</v>
      </c>
      <c r="I1043" s="13" t="s">
        <v>2025</v>
      </c>
      <c r="J1043" s="13" t="s">
        <v>2025</v>
      </c>
      <c r="K1043" s="13" t="s">
        <v>2025</v>
      </c>
      <c r="L1043" s="13" t="s">
        <v>2025</v>
      </c>
      <c r="M1043" s="28" t="s">
        <v>2029</v>
      </c>
      <c r="N104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43" t="s">
        <v>3150</v>
      </c>
    </row>
    <row r="1044" spans="1:15" ht="15" customHeight="1" x14ac:dyDescent="0.25">
      <c r="A1044">
        <v>1030</v>
      </c>
      <c r="B1044" s="9">
        <v>42493</v>
      </c>
      <c r="C1044" t="s">
        <v>1375</v>
      </c>
      <c r="D1044" t="s">
        <v>560</v>
      </c>
      <c r="E1044" s="20">
        <v>70228773</v>
      </c>
      <c r="F1044" t="s">
        <v>1811</v>
      </c>
      <c r="G1044" t="s">
        <v>1061</v>
      </c>
      <c r="H1044" t="s">
        <v>1812</v>
      </c>
      <c r="I1044" s="13" t="s">
        <v>2025</v>
      </c>
      <c r="J1044" s="13" t="s">
        <v>2025</v>
      </c>
      <c r="K1044" s="13" t="s">
        <v>2025</v>
      </c>
      <c r="L1044" s="13" t="s">
        <v>2025</v>
      </c>
      <c r="M1044" s="28" t="s">
        <v>2029</v>
      </c>
      <c r="N104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44" t="s">
        <v>3150</v>
      </c>
    </row>
    <row r="1045" spans="1:15" ht="15" customHeight="1" x14ac:dyDescent="0.25">
      <c r="A1045">
        <v>1031</v>
      </c>
      <c r="B1045" s="9">
        <v>42493</v>
      </c>
      <c r="C1045" t="s">
        <v>1375</v>
      </c>
      <c r="D1045" t="s">
        <v>560</v>
      </c>
      <c r="E1045" s="20">
        <v>70223548</v>
      </c>
      <c r="F1045" t="s">
        <v>638</v>
      </c>
      <c r="G1045" t="s">
        <v>728</v>
      </c>
      <c r="H1045" t="s">
        <v>1813</v>
      </c>
      <c r="I1045" s="13" t="s">
        <v>2025</v>
      </c>
      <c r="J1045" s="13" t="s">
        <v>2025</v>
      </c>
      <c r="K1045" s="13" t="s">
        <v>2025</v>
      </c>
      <c r="L1045" s="13" t="s">
        <v>2025</v>
      </c>
      <c r="M1045" s="28" t="s">
        <v>2029</v>
      </c>
      <c r="N104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45" t="s">
        <v>3150</v>
      </c>
    </row>
    <row r="1046" spans="1:15" ht="15" customHeight="1" x14ac:dyDescent="0.25">
      <c r="A1046">
        <v>1032</v>
      </c>
      <c r="B1046" s="9">
        <v>42493</v>
      </c>
      <c r="C1046" t="s">
        <v>1375</v>
      </c>
      <c r="D1046" t="s">
        <v>1814</v>
      </c>
      <c r="E1046" s="20">
        <v>44002368</v>
      </c>
      <c r="F1046" t="s">
        <v>1222</v>
      </c>
      <c r="G1046" t="s">
        <v>727</v>
      </c>
      <c r="H1046" t="s">
        <v>1815</v>
      </c>
      <c r="I1046" s="13" t="s">
        <v>2025</v>
      </c>
      <c r="J1046" s="13" t="s">
        <v>2025</v>
      </c>
      <c r="K1046" s="13" t="s">
        <v>2025</v>
      </c>
      <c r="L1046" s="13"/>
      <c r="M1046" s="28" t="s">
        <v>2029</v>
      </c>
      <c r="N104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47" spans="1:15" ht="15" customHeight="1" x14ac:dyDescent="0.25">
      <c r="A1047">
        <v>1033</v>
      </c>
      <c r="B1047" s="9">
        <v>42493</v>
      </c>
      <c r="C1047" t="s">
        <v>1375</v>
      </c>
      <c r="D1047" t="s">
        <v>1814</v>
      </c>
      <c r="E1047" s="20">
        <v>46228439</v>
      </c>
      <c r="F1047" t="s">
        <v>447</v>
      </c>
      <c r="G1047" t="s">
        <v>1816</v>
      </c>
      <c r="H1047" t="s">
        <v>1817</v>
      </c>
      <c r="I1047" s="13" t="s">
        <v>2025</v>
      </c>
      <c r="J1047" s="13" t="s">
        <v>2025</v>
      </c>
      <c r="K1047" s="13" t="s">
        <v>2025</v>
      </c>
      <c r="L1047" s="13"/>
      <c r="M1047" s="28" t="s">
        <v>2029</v>
      </c>
      <c r="N104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48" spans="1:15" ht="15" customHeight="1" x14ac:dyDescent="0.25">
      <c r="A1048">
        <v>1034</v>
      </c>
      <c r="B1048" s="9">
        <v>42493</v>
      </c>
      <c r="C1048" t="s">
        <v>1375</v>
      </c>
      <c r="D1048" t="s">
        <v>1814</v>
      </c>
      <c r="E1048" s="20">
        <v>72286283</v>
      </c>
      <c r="F1048" t="s">
        <v>1818</v>
      </c>
      <c r="G1048" t="s">
        <v>1819</v>
      </c>
      <c r="H1048" t="s">
        <v>865</v>
      </c>
      <c r="I1048" s="13" t="s">
        <v>2025</v>
      </c>
      <c r="J1048" s="13" t="s">
        <v>2025</v>
      </c>
      <c r="K1048" s="13" t="s">
        <v>2025</v>
      </c>
      <c r="L1048" s="13"/>
      <c r="M1048" s="28" t="s">
        <v>2029</v>
      </c>
      <c r="N104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49" spans="1:15" ht="15" customHeight="1" x14ac:dyDescent="0.25">
      <c r="A1049">
        <v>1035</v>
      </c>
      <c r="B1049" s="9">
        <v>42493</v>
      </c>
      <c r="C1049" t="s">
        <v>1375</v>
      </c>
      <c r="D1049" t="s">
        <v>1814</v>
      </c>
      <c r="E1049" s="20">
        <v>41987234</v>
      </c>
      <c r="F1049" t="s">
        <v>1820</v>
      </c>
      <c r="G1049" t="s">
        <v>407</v>
      </c>
      <c r="H1049" t="s">
        <v>1821</v>
      </c>
      <c r="I1049" s="13" t="s">
        <v>2025</v>
      </c>
      <c r="J1049" s="13" t="s">
        <v>2025</v>
      </c>
      <c r="K1049" s="13" t="s">
        <v>2025</v>
      </c>
      <c r="L1049" s="13"/>
      <c r="M1049" s="28" t="s">
        <v>2029</v>
      </c>
      <c r="N104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50" spans="1:15" ht="15" customHeight="1" x14ac:dyDescent="0.25">
      <c r="A1050">
        <v>1036</v>
      </c>
      <c r="B1050" s="9">
        <v>42493</v>
      </c>
      <c r="C1050" t="s">
        <v>1375</v>
      </c>
      <c r="D1050" t="s">
        <v>1814</v>
      </c>
      <c r="E1050" s="20">
        <v>73461286</v>
      </c>
      <c r="F1050" t="s">
        <v>1822</v>
      </c>
      <c r="G1050" t="s">
        <v>1823</v>
      </c>
      <c r="H1050" t="s">
        <v>1824</v>
      </c>
      <c r="I1050" s="13" t="s">
        <v>2025</v>
      </c>
      <c r="J1050" s="13" t="s">
        <v>2025</v>
      </c>
      <c r="K1050" s="13" t="s">
        <v>2025</v>
      </c>
      <c r="L1050" s="13" t="s">
        <v>2025</v>
      </c>
      <c r="M1050" s="28" t="s">
        <v>2029</v>
      </c>
      <c r="N105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50" t="s">
        <v>3152</v>
      </c>
    </row>
    <row r="1051" spans="1:15" ht="15" customHeight="1" x14ac:dyDescent="0.25">
      <c r="A1051">
        <v>1037</v>
      </c>
      <c r="B1051" s="9">
        <v>42493</v>
      </c>
      <c r="C1051" t="s">
        <v>1375</v>
      </c>
      <c r="D1051" t="s">
        <v>1814</v>
      </c>
      <c r="E1051" s="20">
        <v>47147551</v>
      </c>
      <c r="F1051" t="s">
        <v>1072</v>
      </c>
      <c r="G1051" t="s">
        <v>1244</v>
      </c>
      <c r="H1051" t="s">
        <v>1825</v>
      </c>
      <c r="I1051" s="13" t="s">
        <v>2025</v>
      </c>
      <c r="J1051" s="13" t="s">
        <v>2025</v>
      </c>
      <c r="K1051" s="13" t="s">
        <v>2025</v>
      </c>
      <c r="L1051" s="13" t="s">
        <v>2025</v>
      </c>
      <c r="M1051" s="28" t="s">
        <v>2029</v>
      </c>
      <c r="N105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51" t="s">
        <v>3152</v>
      </c>
    </row>
    <row r="1052" spans="1:15" ht="15" customHeight="1" x14ac:dyDescent="0.25">
      <c r="A1052">
        <v>1038</v>
      </c>
      <c r="B1052" s="9">
        <v>42493</v>
      </c>
      <c r="C1052" t="s">
        <v>1375</v>
      </c>
      <c r="D1052" t="s">
        <v>1814</v>
      </c>
      <c r="E1052" s="20">
        <v>73690593</v>
      </c>
      <c r="F1052" t="s">
        <v>1826</v>
      </c>
      <c r="G1052" t="s">
        <v>423</v>
      </c>
      <c r="H1052" t="s">
        <v>1827</v>
      </c>
      <c r="I1052" s="13" t="s">
        <v>2025</v>
      </c>
      <c r="J1052" s="13" t="s">
        <v>2025</v>
      </c>
      <c r="K1052" s="13" t="s">
        <v>2025</v>
      </c>
      <c r="L1052" s="13"/>
      <c r="M1052" s="28" t="s">
        <v>2029</v>
      </c>
      <c r="N105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53" spans="1:15" ht="15" customHeight="1" x14ac:dyDescent="0.25">
      <c r="A1053">
        <v>1039</v>
      </c>
      <c r="B1053" s="9">
        <v>42493</v>
      </c>
      <c r="C1053" t="s">
        <v>1375</v>
      </c>
      <c r="D1053" t="s">
        <v>1594</v>
      </c>
      <c r="E1053" s="20">
        <v>19964035</v>
      </c>
      <c r="F1053" t="s">
        <v>511</v>
      </c>
      <c r="G1053" t="s">
        <v>358</v>
      </c>
      <c r="H1053" t="s">
        <v>1828</v>
      </c>
      <c r="I1053" s="13" t="s">
        <v>2025</v>
      </c>
      <c r="J1053" s="13" t="s">
        <v>2025</v>
      </c>
      <c r="K1053" s="13" t="s">
        <v>2025</v>
      </c>
      <c r="L1053" s="13" t="s">
        <v>2025</v>
      </c>
      <c r="M1053" s="28" t="s">
        <v>2029</v>
      </c>
      <c r="N105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53" t="s">
        <v>3152</v>
      </c>
    </row>
    <row r="1054" spans="1:15" ht="15" customHeight="1" x14ac:dyDescent="0.25">
      <c r="A1054">
        <v>1040</v>
      </c>
      <c r="B1054" s="9">
        <v>42493</v>
      </c>
      <c r="C1054" t="s">
        <v>1375</v>
      </c>
      <c r="D1054" t="s">
        <v>1594</v>
      </c>
      <c r="E1054" s="20">
        <v>20044360</v>
      </c>
      <c r="F1054" t="s">
        <v>535</v>
      </c>
      <c r="G1054" t="s">
        <v>724</v>
      </c>
      <c r="H1054" t="s">
        <v>1829</v>
      </c>
      <c r="I1054" s="13" t="s">
        <v>2025</v>
      </c>
      <c r="J1054" s="13" t="s">
        <v>2025</v>
      </c>
      <c r="K1054" s="13" t="s">
        <v>2025</v>
      </c>
      <c r="L1054" s="13"/>
      <c r="M1054" s="28" t="s">
        <v>2029</v>
      </c>
      <c r="N105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55" spans="1:15" ht="15" customHeight="1" x14ac:dyDescent="0.25">
      <c r="A1055">
        <v>1041</v>
      </c>
      <c r="B1055" s="9">
        <v>42493</v>
      </c>
      <c r="C1055" t="s">
        <v>1375</v>
      </c>
      <c r="D1055" t="s">
        <v>1594</v>
      </c>
      <c r="E1055" s="20">
        <v>20109105</v>
      </c>
      <c r="F1055" t="s">
        <v>535</v>
      </c>
      <c r="G1055" t="s">
        <v>724</v>
      </c>
      <c r="H1055" t="s">
        <v>1830</v>
      </c>
      <c r="I1055" s="13" t="s">
        <v>2025</v>
      </c>
      <c r="J1055" s="13" t="s">
        <v>2025</v>
      </c>
      <c r="K1055" s="13" t="s">
        <v>2025</v>
      </c>
      <c r="L1055" s="13" t="s">
        <v>2025</v>
      </c>
      <c r="M1055" s="28" t="s">
        <v>2029</v>
      </c>
      <c r="N105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55" t="s">
        <v>3152</v>
      </c>
    </row>
    <row r="1056" spans="1:15" ht="15" customHeight="1" x14ac:dyDescent="0.25">
      <c r="A1056">
        <v>1042</v>
      </c>
      <c r="B1056" s="9">
        <v>42493</v>
      </c>
      <c r="C1056" t="s">
        <v>1375</v>
      </c>
      <c r="D1056" t="s">
        <v>1594</v>
      </c>
      <c r="E1056" s="20">
        <v>41102236</v>
      </c>
      <c r="F1056" t="s">
        <v>1831</v>
      </c>
      <c r="G1056" t="s">
        <v>337</v>
      </c>
      <c r="H1056" t="s">
        <v>1832</v>
      </c>
      <c r="I1056" s="13" t="s">
        <v>2025</v>
      </c>
      <c r="J1056" s="13" t="s">
        <v>2025</v>
      </c>
      <c r="K1056" s="13" t="s">
        <v>2025</v>
      </c>
      <c r="L1056" s="13" t="s">
        <v>2026</v>
      </c>
      <c r="M1056" s="28" t="s">
        <v>2029</v>
      </c>
      <c r="N105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57" spans="1:15" ht="15" customHeight="1" x14ac:dyDescent="0.25">
      <c r="A1057">
        <v>1043</v>
      </c>
      <c r="B1057" s="9">
        <v>42493</v>
      </c>
      <c r="C1057" t="s">
        <v>1375</v>
      </c>
      <c r="D1057" t="s">
        <v>1594</v>
      </c>
      <c r="E1057" s="20">
        <v>44736749</v>
      </c>
      <c r="F1057" t="s">
        <v>749</v>
      </c>
      <c r="G1057" t="s">
        <v>1833</v>
      </c>
      <c r="H1057" t="s">
        <v>1834</v>
      </c>
      <c r="I1057" s="13" t="s">
        <v>2025</v>
      </c>
      <c r="J1057" s="13" t="s">
        <v>2025</v>
      </c>
      <c r="K1057" s="13" t="s">
        <v>2025</v>
      </c>
      <c r="L1057" s="13" t="s">
        <v>2026</v>
      </c>
      <c r="M1057" s="28" t="s">
        <v>2029</v>
      </c>
      <c r="N105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58" spans="1:15" ht="15" customHeight="1" x14ac:dyDescent="0.25">
      <c r="A1058">
        <v>1044</v>
      </c>
      <c r="B1058" s="9">
        <v>42493</v>
      </c>
      <c r="C1058" t="s">
        <v>1375</v>
      </c>
      <c r="D1058" t="s">
        <v>1594</v>
      </c>
      <c r="E1058" s="20">
        <v>20070106</v>
      </c>
      <c r="F1058" t="s">
        <v>833</v>
      </c>
      <c r="G1058" t="s">
        <v>1252</v>
      </c>
      <c r="H1058" t="s">
        <v>1835</v>
      </c>
      <c r="I1058" s="13" t="s">
        <v>2025</v>
      </c>
      <c r="J1058" s="13" t="s">
        <v>2025</v>
      </c>
      <c r="K1058" s="13" t="s">
        <v>2025</v>
      </c>
      <c r="L1058" s="13"/>
      <c r="M1058" s="28" t="s">
        <v>2029</v>
      </c>
      <c r="N105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59" spans="1:15" ht="15" customHeight="1" x14ac:dyDescent="0.25">
      <c r="A1059">
        <v>1045</v>
      </c>
      <c r="B1059" s="9">
        <v>42493</v>
      </c>
      <c r="C1059" t="s">
        <v>1375</v>
      </c>
      <c r="D1059" t="s">
        <v>1594</v>
      </c>
      <c r="E1059" s="20">
        <v>23276260</v>
      </c>
      <c r="F1059" t="s">
        <v>375</v>
      </c>
      <c r="G1059" t="s">
        <v>1557</v>
      </c>
      <c r="H1059" t="s">
        <v>2019</v>
      </c>
      <c r="I1059" s="13" t="s">
        <v>2025</v>
      </c>
      <c r="J1059" s="13" t="s">
        <v>2025</v>
      </c>
      <c r="K1059" s="13" t="s">
        <v>2025</v>
      </c>
      <c r="L1059" s="13" t="s">
        <v>2025</v>
      </c>
      <c r="M1059" s="28" t="s">
        <v>2029</v>
      </c>
      <c r="N105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59" t="s">
        <v>3152</v>
      </c>
    </row>
    <row r="1060" spans="1:15" ht="15" customHeight="1" x14ac:dyDescent="0.25">
      <c r="A1060">
        <v>1046</v>
      </c>
      <c r="B1060" s="9">
        <v>42493</v>
      </c>
      <c r="C1060" t="s">
        <v>1375</v>
      </c>
      <c r="D1060" t="s">
        <v>1594</v>
      </c>
      <c r="E1060" s="20">
        <v>20092812</v>
      </c>
      <c r="F1060" t="s">
        <v>373</v>
      </c>
      <c r="G1060" t="s">
        <v>456</v>
      </c>
      <c r="H1060" t="s">
        <v>1836</v>
      </c>
      <c r="I1060" s="13" t="s">
        <v>2025</v>
      </c>
      <c r="J1060" s="13" t="s">
        <v>2025</v>
      </c>
      <c r="K1060" s="13" t="s">
        <v>2025</v>
      </c>
      <c r="L1060" s="13" t="s">
        <v>2025</v>
      </c>
      <c r="M1060" s="28" t="s">
        <v>2029</v>
      </c>
      <c r="N106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1061" spans="1:15" ht="15" customHeight="1" x14ac:dyDescent="0.25">
      <c r="A1061">
        <v>1047</v>
      </c>
      <c r="B1061" s="9">
        <v>42493</v>
      </c>
      <c r="C1061" t="s">
        <v>1375</v>
      </c>
      <c r="D1061" t="s">
        <v>1594</v>
      </c>
      <c r="E1061" s="20">
        <v>20034767</v>
      </c>
      <c r="F1061" t="s">
        <v>1837</v>
      </c>
      <c r="G1061" t="s">
        <v>370</v>
      </c>
      <c r="H1061" t="s">
        <v>757</v>
      </c>
      <c r="I1061" s="13" t="s">
        <v>2025</v>
      </c>
      <c r="J1061" s="13" t="s">
        <v>2025</v>
      </c>
      <c r="K1061" s="13" t="s">
        <v>2025</v>
      </c>
      <c r="L1061" s="13" t="s">
        <v>2025</v>
      </c>
      <c r="M1061" s="28" t="s">
        <v>2029</v>
      </c>
      <c r="N106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61" t="s">
        <v>3152</v>
      </c>
    </row>
    <row r="1062" spans="1:15" ht="15" customHeight="1" x14ac:dyDescent="0.25">
      <c r="A1062">
        <v>1048</v>
      </c>
      <c r="B1062" s="9">
        <v>42493</v>
      </c>
      <c r="C1062" t="s">
        <v>1375</v>
      </c>
      <c r="D1062" t="s">
        <v>1594</v>
      </c>
      <c r="E1062" s="20">
        <v>23008983</v>
      </c>
      <c r="F1062" t="s">
        <v>1838</v>
      </c>
      <c r="G1062" t="s">
        <v>1839</v>
      </c>
      <c r="H1062" t="s">
        <v>1840</v>
      </c>
      <c r="I1062" s="13" t="s">
        <v>2025</v>
      </c>
      <c r="J1062" s="13" t="s">
        <v>2025</v>
      </c>
      <c r="K1062" s="13" t="s">
        <v>2025</v>
      </c>
      <c r="L1062" s="13" t="s">
        <v>2026</v>
      </c>
      <c r="M1062" s="28" t="s">
        <v>2029</v>
      </c>
      <c r="N106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63" spans="1:15" ht="15" customHeight="1" x14ac:dyDescent="0.25">
      <c r="A1063">
        <v>1049</v>
      </c>
      <c r="B1063" s="9">
        <v>42493</v>
      </c>
      <c r="C1063" t="s">
        <v>1375</v>
      </c>
      <c r="D1063" t="s">
        <v>1594</v>
      </c>
      <c r="E1063" s="20">
        <v>20658591</v>
      </c>
      <c r="F1063" t="s">
        <v>401</v>
      </c>
      <c r="G1063" t="s">
        <v>563</v>
      </c>
      <c r="H1063" t="s">
        <v>1841</v>
      </c>
      <c r="I1063" s="13" t="s">
        <v>2025</v>
      </c>
      <c r="J1063" s="13" t="s">
        <v>2025</v>
      </c>
      <c r="K1063" s="13" t="s">
        <v>2025</v>
      </c>
      <c r="L1063" s="13"/>
      <c r="M1063" s="28" t="s">
        <v>2029</v>
      </c>
      <c r="N106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064" spans="1:15" ht="15" customHeight="1" x14ac:dyDescent="0.25">
      <c r="A1064">
        <v>1050</v>
      </c>
      <c r="B1064" s="9">
        <v>42493</v>
      </c>
      <c r="C1064" t="s">
        <v>1375</v>
      </c>
      <c r="D1064" t="s">
        <v>1594</v>
      </c>
      <c r="E1064" s="20">
        <v>80634672</v>
      </c>
      <c r="F1064" t="s">
        <v>561</v>
      </c>
      <c r="G1064" t="s">
        <v>1842</v>
      </c>
      <c r="H1064" t="s">
        <v>1843</v>
      </c>
      <c r="I1064" s="13" t="s">
        <v>2025</v>
      </c>
      <c r="J1064" s="13" t="s">
        <v>2025</v>
      </c>
      <c r="K1064" s="13" t="s">
        <v>2025</v>
      </c>
      <c r="L1064" s="13" t="s">
        <v>2025</v>
      </c>
      <c r="M1064" s="28" t="s">
        <v>2029</v>
      </c>
      <c r="N106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64" t="s">
        <v>3152</v>
      </c>
    </row>
    <row r="1065" spans="1:15" ht="15" customHeight="1" x14ac:dyDescent="0.25">
      <c r="A1065">
        <v>1051</v>
      </c>
      <c r="B1065" s="9">
        <v>42493</v>
      </c>
      <c r="C1065" t="s">
        <v>1375</v>
      </c>
      <c r="D1065" t="s">
        <v>1594</v>
      </c>
      <c r="E1065" s="20">
        <v>42482731</v>
      </c>
      <c r="F1065" t="s">
        <v>685</v>
      </c>
      <c r="G1065" t="s">
        <v>503</v>
      </c>
      <c r="H1065" t="s">
        <v>1844</v>
      </c>
      <c r="I1065" s="13" t="s">
        <v>2025</v>
      </c>
      <c r="J1065" s="13" t="s">
        <v>2025</v>
      </c>
      <c r="K1065" s="13" t="s">
        <v>2025</v>
      </c>
      <c r="L1065" s="13" t="s">
        <v>2025</v>
      </c>
      <c r="M1065" s="28" t="s">
        <v>2029</v>
      </c>
      <c r="N106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65" t="s">
        <v>3152</v>
      </c>
    </row>
    <row r="1066" spans="1:15" ht="15" customHeight="1" x14ac:dyDescent="0.25">
      <c r="A1066">
        <v>1052</v>
      </c>
      <c r="B1066" s="9">
        <v>42493</v>
      </c>
      <c r="C1066" t="s">
        <v>1375</v>
      </c>
      <c r="D1066" t="s">
        <v>1594</v>
      </c>
      <c r="E1066" s="20">
        <v>20659597</v>
      </c>
      <c r="F1066" t="s">
        <v>543</v>
      </c>
      <c r="G1066" t="s">
        <v>827</v>
      </c>
      <c r="H1066" t="s">
        <v>1845</v>
      </c>
      <c r="I1066" s="13" t="s">
        <v>2025</v>
      </c>
      <c r="J1066" s="13" t="s">
        <v>2025</v>
      </c>
      <c r="K1066" s="13" t="s">
        <v>2025</v>
      </c>
      <c r="L1066" s="13" t="s">
        <v>2025</v>
      </c>
      <c r="M1066" s="28" t="s">
        <v>2029</v>
      </c>
      <c r="N106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1067" spans="1:15" ht="15" customHeight="1" x14ac:dyDescent="0.25">
      <c r="A1067">
        <v>1053</v>
      </c>
      <c r="B1067" s="9">
        <v>42493</v>
      </c>
      <c r="C1067" t="s">
        <v>1375</v>
      </c>
      <c r="D1067" t="s">
        <v>1594</v>
      </c>
      <c r="E1067" s="20">
        <v>45744867</v>
      </c>
      <c r="F1067" t="s">
        <v>1846</v>
      </c>
      <c r="G1067" t="s">
        <v>552</v>
      </c>
      <c r="H1067" t="s">
        <v>1847</v>
      </c>
      <c r="I1067" s="13" t="s">
        <v>2025</v>
      </c>
      <c r="J1067" s="13" t="s">
        <v>2025</v>
      </c>
      <c r="K1067" s="13" t="s">
        <v>2025</v>
      </c>
      <c r="L1067" s="13" t="s">
        <v>2025</v>
      </c>
      <c r="M1067" s="28" t="s">
        <v>2029</v>
      </c>
      <c r="N106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67" t="s">
        <v>3152</v>
      </c>
    </row>
    <row r="1068" spans="1:15" ht="15" customHeight="1" x14ac:dyDescent="0.25">
      <c r="A1068">
        <v>1054</v>
      </c>
      <c r="B1068" s="9">
        <v>42493</v>
      </c>
      <c r="C1068" t="s">
        <v>1375</v>
      </c>
      <c r="D1068" t="s">
        <v>1594</v>
      </c>
      <c r="E1068" s="20">
        <v>41703574</v>
      </c>
      <c r="F1068" t="s">
        <v>1637</v>
      </c>
      <c r="G1068" t="s">
        <v>1596</v>
      </c>
      <c r="H1068" t="s">
        <v>1848</v>
      </c>
      <c r="I1068" s="13" t="s">
        <v>2025</v>
      </c>
      <c r="J1068" s="13" t="s">
        <v>2025</v>
      </c>
      <c r="K1068" s="13" t="s">
        <v>2025</v>
      </c>
      <c r="L1068" s="13" t="s">
        <v>2025</v>
      </c>
      <c r="M1068" s="28" t="s">
        <v>2029</v>
      </c>
      <c r="N106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68" t="s">
        <v>3152</v>
      </c>
    </row>
    <row r="1069" spans="1:15" ht="15" customHeight="1" x14ac:dyDescent="0.25">
      <c r="A1069">
        <v>1055</v>
      </c>
      <c r="B1069" s="9">
        <v>42493</v>
      </c>
      <c r="C1069" t="s">
        <v>1375</v>
      </c>
      <c r="D1069" t="s">
        <v>1594</v>
      </c>
      <c r="E1069" s="20">
        <v>43347495</v>
      </c>
      <c r="F1069" t="s">
        <v>524</v>
      </c>
      <c r="G1069" t="s">
        <v>1849</v>
      </c>
      <c r="H1069" t="s">
        <v>1850</v>
      </c>
      <c r="I1069" s="13" t="s">
        <v>2025</v>
      </c>
      <c r="J1069" s="13" t="s">
        <v>2025</v>
      </c>
      <c r="K1069" s="13" t="s">
        <v>2025</v>
      </c>
      <c r="L1069" s="13" t="s">
        <v>2025</v>
      </c>
      <c r="M1069" s="28" t="s">
        <v>2029</v>
      </c>
      <c r="N106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69" t="s">
        <v>3152</v>
      </c>
    </row>
    <row r="1070" spans="1:15" ht="15" customHeight="1" x14ac:dyDescent="0.25">
      <c r="A1070">
        <v>1056</v>
      </c>
      <c r="B1070" s="19">
        <v>42551</v>
      </c>
      <c r="C1070" t="s">
        <v>1375</v>
      </c>
      <c r="D1070" t="s">
        <v>1942</v>
      </c>
      <c r="E1070" s="20">
        <v>47119466</v>
      </c>
      <c r="F1070" t="s">
        <v>370</v>
      </c>
      <c r="G1070" t="s">
        <v>385</v>
      </c>
      <c r="H1070" t="s">
        <v>2083</v>
      </c>
      <c r="I1070" s="13" t="s">
        <v>2025</v>
      </c>
      <c r="J1070" s="13" t="s">
        <v>2025</v>
      </c>
      <c r="K1070" s="13" t="s">
        <v>2025</v>
      </c>
      <c r="L1070" s="13" t="s">
        <v>2025</v>
      </c>
      <c r="M1070" s="28" t="s">
        <v>2029</v>
      </c>
      <c r="N107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70" s="13" t="s">
        <v>2879</v>
      </c>
    </row>
    <row r="1071" spans="1:15" ht="15" customHeight="1" x14ac:dyDescent="0.25">
      <c r="A1071">
        <v>1057</v>
      </c>
      <c r="B1071" s="19">
        <v>42551</v>
      </c>
      <c r="C1071" t="s">
        <v>1375</v>
      </c>
      <c r="D1071" t="s">
        <v>1942</v>
      </c>
      <c r="E1071" s="20">
        <v>71030695</v>
      </c>
      <c r="F1071" t="s">
        <v>1396</v>
      </c>
      <c r="G1071" t="s">
        <v>2076</v>
      </c>
      <c r="H1071" t="s">
        <v>2077</v>
      </c>
      <c r="I1071" s="13" t="s">
        <v>2025</v>
      </c>
      <c r="J1071" s="13" t="s">
        <v>2025</v>
      </c>
      <c r="K1071" s="13" t="s">
        <v>2025</v>
      </c>
      <c r="L1071" s="13" t="s">
        <v>2025</v>
      </c>
      <c r="M1071" s="28" t="s">
        <v>2029</v>
      </c>
      <c r="N107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71" s="13" t="s">
        <v>2879</v>
      </c>
    </row>
    <row r="1072" spans="1:15" ht="15" customHeight="1" x14ac:dyDescent="0.25">
      <c r="A1072">
        <v>1058</v>
      </c>
      <c r="B1072" s="19">
        <v>42551</v>
      </c>
      <c r="C1072" t="s">
        <v>1375</v>
      </c>
      <c r="D1072" t="s">
        <v>1942</v>
      </c>
      <c r="E1072" s="20">
        <v>47142687</v>
      </c>
      <c r="F1072" t="s">
        <v>500</v>
      </c>
      <c r="G1072" t="s">
        <v>1458</v>
      </c>
      <c r="H1072" t="s">
        <v>2080</v>
      </c>
      <c r="I1072" s="13" t="s">
        <v>2025</v>
      </c>
      <c r="J1072" s="13" t="s">
        <v>2025</v>
      </c>
      <c r="K1072" s="13" t="s">
        <v>2025</v>
      </c>
      <c r="L1072" s="13" t="s">
        <v>2025</v>
      </c>
      <c r="M1072" s="28" t="s">
        <v>2029</v>
      </c>
      <c r="N107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72" s="13" t="s">
        <v>2879</v>
      </c>
    </row>
    <row r="1073" spans="1:15" ht="15" customHeight="1" x14ac:dyDescent="0.25">
      <c r="A1073">
        <v>1059</v>
      </c>
      <c r="B1073" s="19">
        <v>42551</v>
      </c>
      <c r="C1073" t="s">
        <v>1375</v>
      </c>
      <c r="D1073" t="s">
        <v>1942</v>
      </c>
      <c r="E1073" s="20">
        <v>71205821</v>
      </c>
      <c r="F1073" t="s">
        <v>880</v>
      </c>
      <c r="G1073" t="s">
        <v>2078</v>
      </c>
      <c r="H1073" t="s">
        <v>2079</v>
      </c>
      <c r="I1073" s="13" t="s">
        <v>2025</v>
      </c>
      <c r="J1073" s="13" t="s">
        <v>2025</v>
      </c>
      <c r="K1073" s="13" t="s">
        <v>2025</v>
      </c>
      <c r="L1073" s="13" t="s">
        <v>2025</v>
      </c>
      <c r="M1073" s="28" t="s">
        <v>2029</v>
      </c>
      <c r="N107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73" s="13" t="s">
        <v>2879</v>
      </c>
    </row>
    <row r="1074" spans="1:15" ht="15" customHeight="1" x14ac:dyDescent="0.25">
      <c r="A1074">
        <v>1060</v>
      </c>
      <c r="B1074" s="19">
        <v>42551</v>
      </c>
      <c r="C1074" t="s">
        <v>1375</v>
      </c>
      <c r="D1074" t="s">
        <v>1942</v>
      </c>
      <c r="E1074" s="20">
        <v>70853718</v>
      </c>
      <c r="F1074" t="s">
        <v>370</v>
      </c>
      <c r="G1074" t="s">
        <v>370</v>
      </c>
      <c r="H1074" t="s">
        <v>2084</v>
      </c>
      <c r="I1074" s="13" t="s">
        <v>2025</v>
      </c>
      <c r="J1074" s="13" t="s">
        <v>2025</v>
      </c>
      <c r="K1074" s="13" t="s">
        <v>2025</v>
      </c>
      <c r="L1074" s="13" t="s">
        <v>2025</v>
      </c>
      <c r="M1074" s="28" t="s">
        <v>2029</v>
      </c>
      <c r="N107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74" s="13" t="s">
        <v>2879</v>
      </c>
    </row>
    <row r="1075" spans="1:15" ht="15" customHeight="1" x14ac:dyDescent="0.25">
      <c r="A1075">
        <v>1061</v>
      </c>
      <c r="B1075" s="19">
        <v>42551</v>
      </c>
      <c r="C1075" t="s">
        <v>1375</v>
      </c>
      <c r="D1075" t="s">
        <v>1942</v>
      </c>
      <c r="E1075" s="20">
        <v>73198595</v>
      </c>
      <c r="F1075" t="s">
        <v>2081</v>
      </c>
      <c r="G1075" t="s">
        <v>490</v>
      </c>
      <c r="H1075" t="s">
        <v>2082</v>
      </c>
      <c r="I1075" s="13" t="s">
        <v>2025</v>
      </c>
      <c r="J1075" s="13" t="s">
        <v>2025</v>
      </c>
      <c r="K1075" s="13" t="s">
        <v>2025</v>
      </c>
      <c r="L1075" s="13" t="s">
        <v>2025</v>
      </c>
      <c r="M1075" s="28" t="s">
        <v>2029</v>
      </c>
      <c r="N107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75" s="13" t="s">
        <v>2879</v>
      </c>
    </row>
    <row r="1076" spans="1:15" ht="15" customHeight="1" x14ac:dyDescent="0.25">
      <c r="A1076">
        <v>1062</v>
      </c>
      <c r="B1076" s="19">
        <v>42551</v>
      </c>
      <c r="C1076" t="s">
        <v>1375</v>
      </c>
      <c r="D1076" t="s">
        <v>1942</v>
      </c>
      <c r="E1076" s="20">
        <v>47268586</v>
      </c>
      <c r="F1076" t="s">
        <v>561</v>
      </c>
      <c r="G1076" t="s">
        <v>2072</v>
      </c>
      <c r="H1076" t="s">
        <v>2073</v>
      </c>
      <c r="I1076" s="13" t="s">
        <v>2025</v>
      </c>
      <c r="J1076" s="13" t="s">
        <v>2025</v>
      </c>
      <c r="K1076" s="13" t="s">
        <v>2025</v>
      </c>
      <c r="L1076" s="13" t="s">
        <v>2025</v>
      </c>
      <c r="M1076" s="28" t="s">
        <v>2029</v>
      </c>
      <c r="N107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76" s="13" t="s">
        <v>2879</v>
      </c>
    </row>
    <row r="1077" spans="1:15" ht="15" customHeight="1" x14ac:dyDescent="0.25">
      <c r="A1077">
        <v>1063</v>
      </c>
      <c r="B1077" s="19">
        <v>42551</v>
      </c>
      <c r="C1077" t="s">
        <v>1375</v>
      </c>
      <c r="D1077" t="s">
        <v>1942</v>
      </c>
      <c r="E1077" s="20">
        <v>47205995</v>
      </c>
      <c r="F1077" t="s">
        <v>333</v>
      </c>
      <c r="G1077" t="s">
        <v>2074</v>
      </c>
      <c r="H1077" t="s">
        <v>2075</v>
      </c>
      <c r="I1077" s="13" t="s">
        <v>2025</v>
      </c>
      <c r="J1077" s="13" t="s">
        <v>2025</v>
      </c>
      <c r="K1077" s="13" t="s">
        <v>2025</v>
      </c>
      <c r="L1077" s="13" t="s">
        <v>2025</v>
      </c>
      <c r="M1077" s="28" t="s">
        <v>2029</v>
      </c>
      <c r="N107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77" s="13" t="s">
        <v>2879</v>
      </c>
    </row>
    <row r="1078" spans="1:15" ht="15" customHeight="1" x14ac:dyDescent="0.25">
      <c r="A1078">
        <v>1064</v>
      </c>
      <c r="B1078" s="19">
        <v>42551</v>
      </c>
      <c r="C1078" t="s">
        <v>1375</v>
      </c>
      <c r="D1078" t="s">
        <v>67</v>
      </c>
      <c r="E1078" s="20">
        <v>48141641</v>
      </c>
      <c r="F1078" t="s">
        <v>550</v>
      </c>
      <c r="G1078" t="s">
        <v>372</v>
      </c>
      <c r="H1078" t="s">
        <v>2094</v>
      </c>
      <c r="I1078" s="13" t="s">
        <v>2025</v>
      </c>
      <c r="J1078" s="13" t="s">
        <v>2025</v>
      </c>
      <c r="K1078" s="13" t="s">
        <v>2025</v>
      </c>
      <c r="L1078" s="13" t="s">
        <v>2025</v>
      </c>
      <c r="M1078" s="28" t="s">
        <v>2029</v>
      </c>
      <c r="N107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78" s="13" t="s">
        <v>2879</v>
      </c>
    </row>
    <row r="1079" spans="1:15" ht="15" customHeight="1" x14ac:dyDescent="0.25">
      <c r="A1079">
        <v>1065</v>
      </c>
      <c r="B1079" s="19">
        <v>42551</v>
      </c>
      <c r="C1079" t="s">
        <v>1375</v>
      </c>
      <c r="D1079" t="s">
        <v>67</v>
      </c>
      <c r="E1079" s="20">
        <v>46588835</v>
      </c>
      <c r="F1079" t="s">
        <v>529</v>
      </c>
      <c r="G1079" t="s">
        <v>385</v>
      </c>
      <c r="H1079" t="s">
        <v>1902</v>
      </c>
      <c r="I1079" s="13" t="s">
        <v>2025</v>
      </c>
      <c r="J1079" s="13" t="s">
        <v>2025</v>
      </c>
      <c r="K1079" s="13" t="s">
        <v>2025</v>
      </c>
      <c r="L1079" s="13" t="s">
        <v>2025</v>
      </c>
      <c r="M1079" s="28" t="s">
        <v>2029</v>
      </c>
      <c r="N107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79" s="13" t="s">
        <v>2879</v>
      </c>
    </row>
    <row r="1080" spans="1:15" ht="15" customHeight="1" x14ac:dyDescent="0.25">
      <c r="A1080">
        <v>1066</v>
      </c>
      <c r="B1080" s="19">
        <v>42551</v>
      </c>
      <c r="C1080" t="s">
        <v>1375</v>
      </c>
      <c r="D1080" t="s">
        <v>68</v>
      </c>
      <c r="E1080" s="20">
        <v>45271100</v>
      </c>
      <c r="F1080" t="s">
        <v>635</v>
      </c>
      <c r="G1080" t="s">
        <v>2058</v>
      </c>
      <c r="H1080" t="s">
        <v>2059</v>
      </c>
      <c r="I1080" s="13" t="s">
        <v>2025</v>
      </c>
      <c r="J1080" s="13" t="s">
        <v>2025</v>
      </c>
      <c r="K1080" s="13" t="s">
        <v>2025</v>
      </c>
      <c r="L1080" s="13" t="s">
        <v>2025</v>
      </c>
      <c r="M1080" s="28" t="s">
        <v>2029</v>
      </c>
      <c r="N108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80" s="13" t="s">
        <v>2879</v>
      </c>
    </row>
    <row r="1081" spans="1:15" ht="15" customHeight="1" x14ac:dyDescent="0.25">
      <c r="A1081">
        <v>1067</v>
      </c>
      <c r="B1081" s="19">
        <v>42551</v>
      </c>
      <c r="C1081" t="s">
        <v>1375</v>
      </c>
      <c r="D1081" t="s">
        <v>69</v>
      </c>
      <c r="E1081" s="20">
        <v>76441259</v>
      </c>
      <c r="F1081" t="s">
        <v>170</v>
      </c>
      <c r="G1081" t="s">
        <v>1027</v>
      </c>
      <c r="H1081" t="s">
        <v>2092</v>
      </c>
      <c r="I1081" s="13" t="s">
        <v>2025</v>
      </c>
      <c r="J1081" s="13" t="s">
        <v>2025</v>
      </c>
      <c r="K1081" s="13" t="s">
        <v>2025</v>
      </c>
      <c r="L1081" s="13" t="s">
        <v>2025</v>
      </c>
      <c r="M1081" s="28" t="s">
        <v>2029</v>
      </c>
      <c r="N108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81" s="13" t="s">
        <v>2879</v>
      </c>
    </row>
    <row r="1082" spans="1:15" ht="15" customHeight="1" x14ac:dyDescent="0.25">
      <c r="A1082">
        <v>1068</v>
      </c>
      <c r="B1082" s="19">
        <v>42551</v>
      </c>
      <c r="C1082" t="s">
        <v>1375</v>
      </c>
      <c r="D1082" t="s">
        <v>69</v>
      </c>
      <c r="E1082" s="20">
        <v>70345278</v>
      </c>
      <c r="F1082" t="s">
        <v>2085</v>
      </c>
      <c r="G1082" t="s">
        <v>2086</v>
      </c>
      <c r="H1082" t="s">
        <v>2087</v>
      </c>
      <c r="I1082" s="13" t="s">
        <v>2025</v>
      </c>
      <c r="J1082" s="13" t="s">
        <v>2025</v>
      </c>
      <c r="K1082" s="13" t="s">
        <v>2025</v>
      </c>
      <c r="L1082" s="13" t="s">
        <v>2025</v>
      </c>
      <c r="M1082" s="28" t="s">
        <v>2029</v>
      </c>
      <c r="N108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82" s="13" t="s">
        <v>2879</v>
      </c>
    </row>
    <row r="1083" spans="1:15" ht="15" customHeight="1" x14ac:dyDescent="0.25">
      <c r="A1083">
        <v>1069</v>
      </c>
      <c r="B1083" s="19">
        <v>42551</v>
      </c>
      <c r="C1083" t="s">
        <v>1375</v>
      </c>
      <c r="D1083" t="s">
        <v>69</v>
      </c>
      <c r="E1083" s="20">
        <v>48105699</v>
      </c>
      <c r="F1083" t="s">
        <v>2088</v>
      </c>
      <c r="G1083" t="s">
        <v>2089</v>
      </c>
      <c r="H1083" t="s">
        <v>2090</v>
      </c>
      <c r="I1083" s="13" t="s">
        <v>2025</v>
      </c>
      <c r="J1083" s="13" t="s">
        <v>2025</v>
      </c>
      <c r="K1083" s="13" t="s">
        <v>2025</v>
      </c>
      <c r="L1083" s="13" t="s">
        <v>2025</v>
      </c>
      <c r="M1083" s="28" t="s">
        <v>2029</v>
      </c>
      <c r="N108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83" s="13" t="s">
        <v>2879</v>
      </c>
    </row>
    <row r="1084" spans="1:15" ht="15" customHeight="1" x14ac:dyDescent="0.25">
      <c r="A1084">
        <v>1070</v>
      </c>
      <c r="B1084" s="19">
        <v>42551</v>
      </c>
      <c r="C1084" t="s">
        <v>1375</v>
      </c>
      <c r="D1084" t="s">
        <v>69</v>
      </c>
      <c r="E1084" s="20">
        <v>47082395</v>
      </c>
      <c r="F1084" t="s">
        <v>524</v>
      </c>
      <c r="G1084" t="s">
        <v>1230</v>
      </c>
      <c r="H1084" t="s">
        <v>2091</v>
      </c>
      <c r="I1084" s="13" t="s">
        <v>2025</v>
      </c>
      <c r="J1084" s="13" t="s">
        <v>2025</v>
      </c>
      <c r="K1084" s="13" t="s">
        <v>2025</v>
      </c>
      <c r="L1084" s="13" t="s">
        <v>2025</v>
      </c>
      <c r="M1084" s="28" t="s">
        <v>2029</v>
      </c>
      <c r="N108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84" s="13" t="s">
        <v>2879</v>
      </c>
    </row>
    <row r="1085" spans="1:15" ht="15" customHeight="1" x14ac:dyDescent="0.25">
      <c r="A1085">
        <v>1071</v>
      </c>
      <c r="B1085" s="19">
        <v>42551</v>
      </c>
      <c r="C1085" t="s">
        <v>1375</v>
      </c>
      <c r="D1085" t="s">
        <v>69</v>
      </c>
      <c r="E1085" s="20">
        <v>70041778</v>
      </c>
      <c r="F1085" t="s">
        <v>1956</v>
      </c>
      <c r="G1085" t="s">
        <v>453</v>
      </c>
      <c r="H1085" t="s">
        <v>2093</v>
      </c>
      <c r="I1085" s="13" t="s">
        <v>2025</v>
      </c>
      <c r="J1085" s="13" t="s">
        <v>2025</v>
      </c>
      <c r="K1085" s="13" t="s">
        <v>2025</v>
      </c>
      <c r="L1085" s="13" t="s">
        <v>2025</v>
      </c>
      <c r="M1085" s="28" t="s">
        <v>2029</v>
      </c>
      <c r="N108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85" s="13" t="s">
        <v>2879</v>
      </c>
    </row>
    <row r="1086" spans="1:15" ht="15" customHeight="1" x14ac:dyDescent="0.25">
      <c r="A1086">
        <v>1072</v>
      </c>
      <c r="B1086" s="19">
        <v>42551</v>
      </c>
      <c r="C1086" t="s">
        <v>1375</v>
      </c>
      <c r="D1086" t="s">
        <v>70</v>
      </c>
      <c r="E1086" s="20">
        <v>47535577</v>
      </c>
      <c r="F1086" t="s">
        <v>359</v>
      </c>
      <c r="G1086" t="s">
        <v>1126</v>
      </c>
      <c r="H1086" t="s">
        <v>2099</v>
      </c>
      <c r="I1086" s="13" t="s">
        <v>2025</v>
      </c>
      <c r="J1086" s="13" t="s">
        <v>2025</v>
      </c>
      <c r="K1086" s="13" t="s">
        <v>2025</v>
      </c>
      <c r="L1086" s="13" t="s">
        <v>2025</v>
      </c>
      <c r="M1086" s="28" t="s">
        <v>2029</v>
      </c>
      <c r="N108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86" s="13" t="s">
        <v>2879</v>
      </c>
    </row>
    <row r="1087" spans="1:15" ht="15" customHeight="1" x14ac:dyDescent="0.25">
      <c r="A1087">
        <v>1073</v>
      </c>
      <c r="B1087" s="19">
        <v>42551</v>
      </c>
      <c r="C1087" t="s">
        <v>1375</v>
      </c>
      <c r="D1087" t="s">
        <v>70</v>
      </c>
      <c r="E1087" s="20">
        <v>72036155</v>
      </c>
      <c r="F1087" t="s">
        <v>2097</v>
      </c>
      <c r="G1087" t="s">
        <v>816</v>
      </c>
      <c r="H1087" t="s">
        <v>2098</v>
      </c>
      <c r="I1087" s="13" t="s">
        <v>2025</v>
      </c>
      <c r="J1087" s="13" t="s">
        <v>2025</v>
      </c>
      <c r="K1087" s="13" t="s">
        <v>2025</v>
      </c>
      <c r="L1087" s="13" t="s">
        <v>2025</v>
      </c>
      <c r="M1087" s="28" t="s">
        <v>2029</v>
      </c>
      <c r="N108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87" s="13" t="s">
        <v>2879</v>
      </c>
    </row>
    <row r="1088" spans="1:15" ht="15" customHeight="1" x14ac:dyDescent="0.25">
      <c r="A1088">
        <v>1074</v>
      </c>
      <c r="B1088" s="19">
        <v>42551</v>
      </c>
      <c r="C1088" t="s">
        <v>1375</v>
      </c>
      <c r="D1088" t="s">
        <v>19</v>
      </c>
      <c r="E1088" s="20">
        <v>46460496</v>
      </c>
      <c r="F1088" t="s">
        <v>372</v>
      </c>
      <c r="G1088" t="s">
        <v>848</v>
      </c>
      <c r="H1088" t="s">
        <v>2036</v>
      </c>
      <c r="I1088" s="13" t="s">
        <v>2025</v>
      </c>
      <c r="J1088" s="13" t="s">
        <v>2025</v>
      </c>
      <c r="K1088" s="13" t="s">
        <v>2025</v>
      </c>
      <c r="L1088" s="13" t="s">
        <v>2025</v>
      </c>
      <c r="M1088" s="28" t="s">
        <v>2029</v>
      </c>
      <c r="N108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88" s="13" t="s">
        <v>2879</v>
      </c>
    </row>
    <row r="1089" spans="1:15" ht="15" customHeight="1" x14ac:dyDescent="0.25">
      <c r="A1089">
        <v>1075</v>
      </c>
      <c r="B1089" s="19">
        <v>42551</v>
      </c>
      <c r="C1089" t="s">
        <v>1375</v>
      </c>
      <c r="D1089" t="s">
        <v>18</v>
      </c>
      <c r="E1089" s="20">
        <v>48348840</v>
      </c>
      <c r="F1089" t="s">
        <v>331</v>
      </c>
      <c r="G1089" t="s">
        <v>2116</v>
      </c>
      <c r="H1089" t="s">
        <v>2117</v>
      </c>
      <c r="I1089" s="13" t="s">
        <v>2025</v>
      </c>
      <c r="J1089" s="13" t="s">
        <v>2025</v>
      </c>
      <c r="K1089" s="13" t="s">
        <v>2025</v>
      </c>
      <c r="L1089" s="13" t="s">
        <v>2025</v>
      </c>
      <c r="M1089" s="28" t="s">
        <v>2029</v>
      </c>
      <c r="N108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89" s="13" t="s">
        <v>2879</v>
      </c>
    </row>
    <row r="1090" spans="1:15" ht="15" customHeight="1" x14ac:dyDescent="0.25">
      <c r="A1090">
        <v>1076</v>
      </c>
      <c r="B1090" s="19">
        <v>42551</v>
      </c>
      <c r="C1090" t="s">
        <v>1375</v>
      </c>
      <c r="D1090" t="s">
        <v>18</v>
      </c>
      <c r="E1090" s="20">
        <v>70343539</v>
      </c>
      <c r="F1090" t="s">
        <v>816</v>
      </c>
      <c r="G1090" t="s">
        <v>378</v>
      </c>
      <c r="H1090" t="s">
        <v>2115</v>
      </c>
      <c r="I1090" s="13" t="s">
        <v>2025</v>
      </c>
      <c r="J1090" s="13" t="s">
        <v>2025</v>
      </c>
      <c r="K1090" s="13" t="s">
        <v>2025</v>
      </c>
      <c r="L1090" s="13" t="s">
        <v>2025</v>
      </c>
      <c r="M1090" s="28" t="s">
        <v>2029</v>
      </c>
      <c r="N109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90" s="13" t="s">
        <v>2879</v>
      </c>
    </row>
    <row r="1091" spans="1:15" ht="15" customHeight="1" x14ac:dyDescent="0.25">
      <c r="A1091">
        <v>1077</v>
      </c>
      <c r="B1091" s="19">
        <v>42551</v>
      </c>
      <c r="C1091" t="s">
        <v>1375</v>
      </c>
      <c r="D1091" t="s">
        <v>17</v>
      </c>
      <c r="E1091" s="20">
        <v>46518039</v>
      </c>
      <c r="F1091" t="s">
        <v>464</v>
      </c>
      <c r="G1091" t="s">
        <v>2095</v>
      </c>
      <c r="H1091" t="s">
        <v>2096</v>
      </c>
      <c r="I1091" s="13" t="s">
        <v>2025</v>
      </c>
      <c r="J1091" s="13" t="s">
        <v>2025</v>
      </c>
      <c r="K1091" s="13" t="s">
        <v>2025</v>
      </c>
      <c r="L1091" s="13" t="s">
        <v>2025</v>
      </c>
      <c r="M1091" s="28" t="s">
        <v>2029</v>
      </c>
      <c r="N109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91" t="s">
        <v>3152</v>
      </c>
    </row>
    <row r="1092" spans="1:15" ht="15" customHeight="1" x14ac:dyDescent="0.25">
      <c r="A1092">
        <v>1078</v>
      </c>
      <c r="B1092" s="19">
        <v>42551</v>
      </c>
      <c r="C1092" t="s">
        <v>1375</v>
      </c>
      <c r="D1092" t="s">
        <v>71</v>
      </c>
      <c r="E1092" s="20">
        <v>46210242</v>
      </c>
      <c r="F1092" t="s">
        <v>171</v>
      </c>
      <c r="G1092" t="s">
        <v>524</v>
      </c>
      <c r="H1092" t="s">
        <v>2060</v>
      </c>
      <c r="I1092" s="13" t="s">
        <v>2025</v>
      </c>
      <c r="J1092" s="13" t="s">
        <v>2025</v>
      </c>
      <c r="K1092" s="13" t="s">
        <v>2025</v>
      </c>
      <c r="L1092" s="13" t="s">
        <v>2025</v>
      </c>
      <c r="M1092" s="28" t="s">
        <v>2029</v>
      </c>
      <c r="N109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92" s="13" t="s">
        <v>2879</v>
      </c>
    </row>
    <row r="1093" spans="1:15" ht="15" customHeight="1" x14ac:dyDescent="0.25">
      <c r="A1093">
        <v>1079</v>
      </c>
      <c r="B1093" s="19">
        <v>42551</v>
      </c>
      <c r="C1093" t="s">
        <v>1375</v>
      </c>
      <c r="D1093" t="s">
        <v>71</v>
      </c>
      <c r="E1093" s="20">
        <v>45158302</v>
      </c>
      <c r="F1093" t="s">
        <v>816</v>
      </c>
      <c r="G1093" t="s">
        <v>529</v>
      </c>
      <c r="H1093" t="s">
        <v>2063</v>
      </c>
      <c r="I1093" s="13" t="s">
        <v>2025</v>
      </c>
      <c r="J1093" s="13" t="s">
        <v>2025</v>
      </c>
      <c r="K1093" s="13" t="s">
        <v>2025</v>
      </c>
      <c r="L1093" s="13" t="s">
        <v>2025</v>
      </c>
      <c r="M1093" s="28" t="s">
        <v>2029</v>
      </c>
      <c r="N109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93" s="13" t="s">
        <v>2879</v>
      </c>
    </row>
    <row r="1094" spans="1:15" ht="15" customHeight="1" x14ac:dyDescent="0.25">
      <c r="A1094">
        <v>1080</v>
      </c>
      <c r="B1094" s="19">
        <v>42551</v>
      </c>
      <c r="C1094" t="s">
        <v>1375</v>
      </c>
      <c r="D1094" t="s">
        <v>71</v>
      </c>
      <c r="E1094" s="20">
        <v>47617555</v>
      </c>
      <c r="F1094" t="s">
        <v>179</v>
      </c>
      <c r="G1094" t="s">
        <v>654</v>
      </c>
      <c r="H1094" t="s">
        <v>2070</v>
      </c>
      <c r="I1094" s="13" t="s">
        <v>2025</v>
      </c>
      <c r="J1094" s="13" t="s">
        <v>2025</v>
      </c>
      <c r="K1094" s="13" t="s">
        <v>2025</v>
      </c>
      <c r="L1094" s="13" t="s">
        <v>2025</v>
      </c>
      <c r="M1094" s="28" t="s">
        <v>2029</v>
      </c>
      <c r="N109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94" s="13" t="s">
        <v>2879</v>
      </c>
    </row>
    <row r="1095" spans="1:15" ht="15" customHeight="1" x14ac:dyDescent="0.25">
      <c r="A1095">
        <v>1081</v>
      </c>
      <c r="B1095" s="19">
        <v>42551</v>
      </c>
      <c r="C1095" t="s">
        <v>1375</v>
      </c>
      <c r="D1095" t="s">
        <v>71</v>
      </c>
      <c r="E1095" s="20">
        <v>47535889</v>
      </c>
      <c r="F1095" t="s">
        <v>1595</v>
      </c>
      <c r="G1095" t="s">
        <v>492</v>
      </c>
      <c r="H1095" t="s">
        <v>2061</v>
      </c>
      <c r="I1095" s="13" t="s">
        <v>2025</v>
      </c>
      <c r="J1095" s="13" t="s">
        <v>2025</v>
      </c>
      <c r="K1095" s="13" t="s">
        <v>2025</v>
      </c>
      <c r="L1095" s="13" t="s">
        <v>2025</v>
      </c>
      <c r="M1095" s="28" t="s">
        <v>2029</v>
      </c>
      <c r="N109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95" s="13" t="s">
        <v>2879</v>
      </c>
    </row>
    <row r="1096" spans="1:15" ht="15" customHeight="1" x14ac:dyDescent="0.25">
      <c r="A1096">
        <v>1082</v>
      </c>
      <c r="B1096" s="19">
        <v>42551</v>
      </c>
      <c r="C1096" t="s">
        <v>1375</v>
      </c>
      <c r="D1096" t="s">
        <v>71</v>
      </c>
      <c r="E1096" s="20">
        <v>70134773</v>
      </c>
      <c r="F1096" t="s">
        <v>1661</v>
      </c>
      <c r="G1096" t="s">
        <v>2188</v>
      </c>
      <c r="H1096" t="s">
        <v>2062</v>
      </c>
      <c r="I1096" s="13" t="s">
        <v>2025</v>
      </c>
      <c r="J1096" s="13" t="s">
        <v>2025</v>
      </c>
      <c r="K1096" s="13" t="s">
        <v>2025</v>
      </c>
      <c r="L1096" s="13" t="s">
        <v>2025</v>
      </c>
      <c r="M1096" s="28" t="s">
        <v>2029</v>
      </c>
      <c r="N109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96" s="13" t="s">
        <v>2879</v>
      </c>
    </row>
    <row r="1097" spans="1:15" ht="15" customHeight="1" x14ac:dyDescent="0.25">
      <c r="A1097">
        <v>1083</v>
      </c>
      <c r="B1097" s="19">
        <v>42551</v>
      </c>
      <c r="C1097" t="s">
        <v>1375</v>
      </c>
      <c r="D1097" t="s">
        <v>71</v>
      </c>
      <c r="E1097" s="20">
        <v>73034861</v>
      </c>
      <c r="F1097" t="s">
        <v>2064</v>
      </c>
      <c r="G1097" t="s">
        <v>910</v>
      </c>
      <c r="H1097" t="s">
        <v>2065</v>
      </c>
      <c r="I1097" s="13" t="s">
        <v>2025</v>
      </c>
      <c r="J1097" s="13" t="s">
        <v>2025</v>
      </c>
      <c r="K1097" s="13" t="s">
        <v>2025</v>
      </c>
      <c r="L1097" s="13" t="s">
        <v>2025</v>
      </c>
      <c r="M1097" s="28" t="s">
        <v>2029</v>
      </c>
      <c r="N109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97" s="13" t="s">
        <v>2879</v>
      </c>
    </row>
    <row r="1098" spans="1:15" ht="15" customHeight="1" x14ac:dyDescent="0.25">
      <c r="A1098">
        <v>1084</v>
      </c>
      <c r="B1098" s="19">
        <v>42551</v>
      </c>
      <c r="C1098" t="s">
        <v>1375</v>
      </c>
      <c r="D1098" t="s">
        <v>71</v>
      </c>
      <c r="E1098" s="20">
        <v>47849960</v>
      </c>
      <c r="F1098" t="s">
        <v>2066</v>
      </c>
      <c r="G1098" t="s">
        <v>464</v>
      </c>
      <c r="H1098" t="s">
        <v>2067</v>
      </c>
      <c r="I1098" s="13" t="s">
        <v>2025</v>
      </c>
      <c r="J1098" s="13" t="s">
        <v>2025</v>
      </c>
      <c r="K1098" s="13" t="s">
        <v>2025</v>
      </c>
      <c r="L1098" s="13" t="s">
        <v>2025</v>
      </c>
      <c r="M1098" s="28" t="s">
        <v>2029</v>
      </c>
      <c r="N109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98" s="13" t="s">
        <v>2879</v>
      </c>
    </row>
    <row r="1099" spans="1:15" ht="15" customHeight="1" x14ac:dyDescent="0.25">
      <c r="A1099">
        <v>1085</v>
      </c>
      <c r="B1099" s="19">
        <v>42551</v>
      </c>
      <c r="C1099" t="s">
        <v>1375</v>
      </c>
      <c r="D1099" t="s">
        <v>71</v>
      </c>
      <c r="E1099" s="20">
        <v>70923223</v>
      </c>
      <c r="F1099" t="s">
        <v>2068</v>
      </c>
      <c r="G1099" t="s">
        <v>961</v>
      </c>
      <c r="H1099" t="s">
        <v>2069</v>
      </c>
      <c r="I1099" s="13" t="s">
        <v>2025</v>
      </c>
      <c r="J1099" s="13" t="s">
        <v>2025</v>
      </c>
      <c r="K1099" s="13" t="s">
        <v>2025</v>
      </c>
      <c r="L1099" s="13" t="s">
        <v>2025</v>
      </c>
      <c r="M1099" s="28" t="s">
        <v>2029</v>
      </c>
      <c r="N109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099" s="13" t="s">
        <v>2879</v>
      </c>
    </row>
    <row r="1100" spans="1:15" ht="15" customHeight="1" x14ac:dyDescent="0.25">
      <c r="A1100">
        <v>1086</v>
      </c>
      <c r="B1100" s="19">
        <v>42551</v>
      </c>
      <c r="C1100" t="s">
        <v>1375</v>
      </c>
      <c r="D1100" t="s">
        <v>71</v>
      </c>
      <c r="E1100" s="20">
        <v>72788744</v>
      </c>
      <c r="F1100" t="s">
        <v>1970</v>
      </c>
      <c r="G1100" t="s">
        <v>635</v>
      </c>
      <c r="H1100" t="s">
        <v>2071</v>
      </c>
      <c r="I1100" s="13" t="s">
        <v>2025</v>
      </c>
      <c r="J1100" s="13" t="s">
        <v>2025</v>
      </c>
      <c r="K1100" s="13" t="s">
        <v>2025</v>
      </c>
      <c r="L1100" s="13" t="s">
        <v>2025</v>
      </c>
      <c r="M1100" s="28" t="s">
        <v>2029</v>
      </c>
      <c r="N110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00" s="13" t="s">
        <v>2879</v>
      </c>
    </row>
    <row r="1101" spans="1:15" ht="15" customHeight="1" x14ac:dyDescent="0.25">
      <c r="A1101">
        <v>1087</v>
      </c>
      <c r="B1101" s="19">
        <v>42551</v>
      </c>
      <c r="C1101" t="s">
        <v>1375</v>
      </c>
      <c r="D1101" t="s">
        <v>52</v>
      </c>
      <c r="E1101" s="20">
        <v>70572048</v>
      </c>
      <c r="F1101" t="s">
        <v>2072</v>
      </c>
      <c r="G1101" t="s">
        <v>455</v>
      </c>
      <c r="H1101" t="s">
        <v>2102</v>
      </c>
      <c r="I1101" s="13" t="s">
        <v>2025</v>
      </c>
      <c r="J1101" s="13" t="s">
        <v>2025</v>
      </c>
      <c r="K1101" s="13" t="s">
        <v>2025</v>
      </c>
      <c r="L1101" s="13" t="s">
        <v>2025</v>
      </c>
      <c r="M1101" s="28" t="s">
        <v>2029</v>
      </c>
      <c r="N110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01" s="13" t="s">
        <v>2879</v>
      </c>
    </row>
    <row r="1102" spans="1:15" ht="15" customHeight="1" x14ac:dyDescent="0.25">
      <c r="A1102">
        <v>1088</v>
      </c>
      <c r="B1102" s="19">
        <v>42551</v>
      </c>
      <c r="C1102" t="s">
        <v>1375</v>
      </c>
      <c r="D1102" t="s">
        <v>52</v>
      </c>
      <c r="E1102" s="20">
        <v>43752283</v>
      </c>
      <c r="F1102" t="s">
        <v>346</v>
      </c>
      <c r="G1102" t="s">
        <v>2085</v>
      </c>
      <c r="H1102" t="s">
        <v>2106</v>
      </c>
      <c r="I1102" s="13" t="s">
        <v>2025</v>
      </c>
      <c r="J1102" s="13" t="s">
        <v>2025</v>
      </c>
      <c r="K1102" s="13" t="s">
        <v>2025</v>
      </c>
      <c r="L1102" s="13" t="s">
        <v>2025</v>
      </c>
      <c r="M1102" s="28" t="s">
        <v>2029</v>
      </c>
      <c r="N110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02" s="13" t="s">
        <v>2879</v>
      </c>
    </row>
    <row r="1103" spans="1:15" ht="15" customHeight="1" x14ac:dyDescent="0.25">
      <c r="A1103">
        <v>1089</v>
      </c>
      <c r="B1103" s="19">
        <v>42551</v>
      </c>
      <c r="C1103" t="s">
        <v>1375</v>
      </c>
      <c r="D1103" t="s">
        <v>52</v>
      </c>
      <c r="E1103" s="20">
        <v>41702329</v>
      </c>
      <c r="F1103" t="s">
        <v>517</v>
      </c>
      <c r="G1103" t="s">
        <v>447</v>
      </c>
      <c r="H1103" t="s">
        <v>2107</v>
      </c>
      <c r="I1103" s="13" t="s">
        <v>2025</v>
      </c>
      <c r="J1103" s="13" t="s">
        <v>2025</v>
      </c>
      <c r="K1103" s="13" t="s">
        <v>2025</v>
      </c>
      <c r="L1103" s="13" t="s">
        <v>2025</v>
      </c>
      <c r="M1103" s="28" t="s">
        <v>2029</v>
      </c>
      <c r="N110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03" s="13" t="s">
        <v>2879</v>
      </c>
    </row>
    <row r="1104" spans="1:15" ht="15" customHeight="1" x14ac:dyDescent="0.25">
      <c r="A1104">
        <v>1090</v>
      </c>
      <c r="B1104" s="19">
        <v>42551</v>
      </c>
      <c r="C1104" t="s">
        <v>1375</v>
      </c>
      <c r="D1104" t="s">
        <v>52</v>
      </c>
      <c r="E1104" s="20">
        <v>43481042</v>
      </c>
      <c r="F1104" t="s">
        <v>447</v>
      </c>
      <c r="G1104" t="s">
        <v>1816</v>
      </c>
      <c r="H1104" t="s">
        <v>2108</v>
      </c>
      <c r="I1104" s="13" t="s">
        <v>2025</v>
      </c>
      <c r="J1104" s="13" t="s">
        <v>2025</v>
      </c>
      <c r="K1104" s="13" t="s">
        <v>2025</v>
      </c>
      <c r="L1104" s="13" t="s">
        <v>2025</v>
      </c>
      <c r="M1104" s="28" t="s">
        <v>2029</v>
      </c>
      <c r="N110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04" s="13" t="s">
        <v>2879</v>
      </c>
    </row>
    <row r="1105" spans="1:15" ht="15" customHeight="1" x14ac:dyDescent="0.25">
      <c r="A1105">
        <v>1091</v>
      </c>
      <c r="B1105" s="19">
        <v>42551</v>
      </c>
      <c r="C1105" t="s">
        <v>1375</v>
      </c>
      <c r="D1105" t="s">
        <v>52</v>
      </c>
      <c r="E1105" s="20">
        <v>47658998</v>
      </c>
      <c r="F1105" t="s">
        <v>563</v>
      </c>
      <c r="G1105" t="s">
        <v>444</v>
      </c>
      <c r="H1105" t="s">
        <v>2111</v>
      </c>
      <c r="I1105" s="13" t="s">
        <v>2025</v>
      </c>
      <c r="J1105" s="13" t="s">
        <v>2025</v>
      </c>
      <c r="K1105" s="13" t="s">
        <v>2025</v>
      </c>
      <c r="L1105" s="13" t="s">
        <v>2025</v>
      </c>
      <c r="M1105" s="28" t="s">
        <v>2029</v>
      </c>
      <c r="N110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05" s="13" t="s">
        <v>2879</v>
      </c>
    </row>
    <row r="1106" spans="1:15" ht="15" customHeight="1" x14ac:dyDescent="0.25">
      <c r="A1106">
        <v>1092</v>
      </c>
      <c r="B1106" s="19">
        <v>42551</v>
      </c>
      <c r="C1106" t="s">
        <v>1375</v>
      </c>
      <c r="D1106" t="s">
        <v>52</v>
      </c>
      <c r="E1106" s="20">
        <v>73820459</v>
      </c>
      <c r="F1106" t="s">
        <v>2112</v>
      </c>
      <c r="G1106" t="s">
        <v>2113</v>
      </c>
      <c r="H1106" t="s">
        <v>2114</v>
      </c>
      <c r="I1106" s="13" t="s">
        <v>2025</v>
      </c>
      <c r="J1106" s="13" t="s">
        <v>2025</v>
      </c>
      <c r="K1106" s="13" t="s">
        <v>2025</v>
      </c>
      <c r="L1106" s="13" t="s">
        <v>2025</v>
      </c>
      <c r="M1106" s="28" t="s">
        <v>2029</v>
      </c>
      <c r="N110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06" s="13" t="s">
        <v>2879</v>
      </c>
    </row>
    <row r="1107" spans="1:15" ht="15" customHeight="1" x14ac:dyDescent="0.25">
      <c r="A1107">
        <v>1093</v>
      </c>
      <c r="B1107" s="19">
        <v>42551</v>
      </c>
      <c r="C1107" t="s">
        <v>1375</v>
      </c>
      <c r="D1107" t="s">
        <v>52</v>
      </c>
      <c r="E1107" s="20">
        <v>45707478</v>
      </c>
      <c r="F1107" t="s">
        <v>407</v>
      </c>
      <c r="G1107" t="s">
        <v>2103</v>
      </c>
      <c r="H1107" t="s">
        <v>2104</v>
      </c>
      <c r="I1107" s="13" t="s">
        <v>2025</v>
      </c>
      <c r="J1107" s="13" t="s">
        <v>2025</v>
      </c>
      <c r="K1107" s="13" t="s">
        <v>2025</v>
      </c>
      <c r="L1107" s="13" t="s">
        <v>2025</v>
      </c>
      <c r="M1107" s="28" t="s">
        <v>2029</v>
      </c>
      <c r="N110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07" s="13" t="s">
        <v>2879</v>
      </c>
    </row>
    <row r="1108" spans="1:15" ht="15" customHeight="1" x14ac:dyDescent="0.25">
      <c r="A1108">
        <v>1094</v>
      </c>
      <c r="B1108" s="19">
        <v>42551</v>
      </c>
      <c r="C1108" t="s">
        <v>1375</v>
      </c>
      <c r="D1108" t="s">
        <v>52</v>
      </c>
      <c r="E1108" s="20">
        <v>45129002</v>
      </c>
      <c r="F1108" t="s">
        <v>2109</v>
      </c>
      <c r="G1108" t="s">
        <v>362</v>
      </c>
      <c r="H1108" t="s">
        <v>2110</v>
      </c>
      <c r="I1108" s="13" t="s">
        <v>2025</v>
      </c>
      <c r="J1108" s="13" t="s">
        <v>2025</v>
      </c>
      <c r="K1108" s="13" t="s">
        <v>2025</v>
      </c>
      <c r="L1108" s="13" t="s">
        <v>2025</v>
      </c>
      <c r="M1108" s="28" t="s">
        <v>2029</v>
      </c>
      <c r="N110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08" s="13" t="s">
        <v>2879</v>
      </c>
    </row>
    <row r="1109" spans="1:15" ht="15" customHeight="1" x14ac:dyDescent="0.25">
      <c r="A1109">
        <v>1095</v>
      </c>
      <c r="B1109" s="19">
        <v>42551</v>
      </c>
      <c r="C1109" t="s">
        <v>1375</v>
      </c>
      <c r="D1109" t="s">
        <v>52</v>
      </c>
      <c r="E1109" s="20">
        <v>70273357</v>
      </c>
      <c r="F1109" t="s">
        <v>2100</v>
      </c>
      <c r="G1109" t="s">
        <v>1304</v>
      </c>
      <c r="H1109" t="s">
        <v>2101</v>
      </c>
      <c r="I1109" s="13" t="s">
        <v>2025</v>
      </c>
      <c r="J1109" s="13" t="s">
        <v>2025</v>
      </c>
      <c r="K1109" s="13" t="s">
        <v>2025</v>
      </c>
      <c r="L1109" s="13" t="s">
        <v>2025</v>
      </c>
      <c r="M1109" s="28" t="s">
        <v>2029</v>
      </c>
      <c r="N110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09" s="13" t="s">
        <v>2879</v>
      </c>
    </row>
    <row r="1110" spans="1:15" ht="15" customHeight="1" x14ac:dyDescent="0.25">
      <c r="A1110">
        <v>1096</v>
      </c>
      <c r="B1110" s="19">
        <v>42551</v>
      </c>
      <c r="C1110" t="s">
        <v>1375</v>
      </c>
      <c r="D1110" t="s">
        <v>52</v>
      </c>
      <c r="E1110" s="20">
        <v>48699895</v>
      </c>
      <c r="F1110" t="s">
        <v>827</v>
      </c>
      <c r="G1110" t="s">
        <v>393</v>
      </c>
      <c r="H1110" t="s">
        <v>2105</v>
      </c>
      <c r="I1110" s="13" t="s">
        <v>2025</v>
      </c>
      <c r="J1110" s="13" t="s">
        <v>2025</v>
      </c>
      <c r="K1110" s="13" t="s">
        <v>2025</v>
      </c>
      <c r="L1110" s="13" t="s">
        <v>2025</v>
      </c>
      <c r="M1110" s="28" t="s">
        <v>2029</v>
      </c>
      <c r="N111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10" s="13" t="s">
        <v>2879</v>
      </c>
    </row>
    <row r="1111" spans="1:15" ht="15" customHeight="1" x14ac:dyDescent="0.25">
      <c r="A1111">
        <v>1097</v>
      </c>
      <c r="B1111" s="19">
        <v>42551</v>
      </c>
      <c r="C1111" t="s">
        <v>1375</v>
      </c>
      <c r="D1111" t="s">
        <v>2120</v>
      </c>
      <c r="E1111" s="20">
        <v>44904973</v>
      </c>
      <c r="F1111" t="s">
        <v>8</v>
      </c>
      <c r="G1111" t="s">
        <v>880</v>
      </c>
      <c r="H1111" t="s">
        <v>2122</v>
      </c>
      <c r="I1111" s="13" t="s">
        <v>2025</v>
      </c>
      <c r="J1111" s="13" t="s">
        <v>2025</v>
      </c>
      <c r="K1111" s="13" t="s">
        <v>2025</v>
      </c>
      <c r="L1111" s="13" t="s">
        <v>2025</v>
      </c>
      <c r="M1111" s="28" t="s">
        <v>2029</v>
      </c>
      <c r="N111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11" t="s">
        <v>3152</v>
      </c>
    </row>
    <row r="1112" spans="1:15" ht="15" customHeight="1" x14ac:dyDescent="0.25">
      <c r="A1112">
        <v>1098</v>
      </c>
      <c r="B1112" s="19">
        <v>42551</v>
      </c>
      <c r="C1112" t="s">
        <v>1375</v>
      </c>
      <c r="D1112" t="s">
        <v>2120</v>
      </c>
      <c r="E1112" s="20">
        <v>73467390</v>
      </c>
      <c r="F1112" t="s">
        <v>1126</v>
      </c>
      <c r="G1112" t="s">
        <v>337</v>
      </c>
      <c r="H1112" t="s">
        <v>2121</v>
      </c>
      <c r="I1112" s="13" t="s">
        <v>2025</v>
      </c>
      <c r="J1112" s="13" t="s">
        <v>2025</v>
      </c>
      <c r="K1112" s="13" t="s">
        <v>2025</v>
      </c>
      <c r="L1112" s="13" t="s">
        <v>2025</v>
      </c>
      <c r="M1112" s="28" t="s">
        <v>2029</v>
      </c>
      <c r="N111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12" t="s">
        <v>3152</v>
      </c>
    </row>
    <row r="1113" spans="1:15" ht="15" customHeight="1" x14ac:dyDescent="0.25">
      <c r="A1113">
        <v>1099</v>
      </c>
      <c r="B1113" s="19">
        <v>42551</v>
      </c>
      <c r="C1113" t="s">
        <v>1375</v>
      </c>
      <c r="D1113" t="s">
        <v>72</v>
      </c>
      <c r="E1113" s="20">
        <v>46901243</v>
      </c>
      <c r="F1113" t="s">
        <v>961</v>
      </c>
      <c r="G1113" t="s">
        <v>482</v>
      </c>
      <c r="H1113" t="s">
        <v>2132</v>
      </c>
      <c r="I1113" s="13" t="s">
        <v>2025</v>
      </c>
      <c r="J1113" s="13" t="s">
        <v>2025</v>
      </c>
      <c r="K1113" s="13" t="s">
        <v>2025</v>
      </c>
      <c r="L1113" s="13" t="s">
        <v>2025</v>
      </c>
      <c r="M1113" s="28" t="s">
        <v>2029</v>
      </c>
      <c r="N111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13" s="13" t="s">
        <v>2879</v>
      </c>
    </row>
    <row r="1114" spans="1:15" ht="15" customHeight="1" x14ac:dyDescent="0.25">
      <c r="A1114">
        <v>1100</v>
      </c>
      <c r="B1114" s="19">
        <v>42551</v>
      </c>
      <c r="C1114" t="s">
        <v>1375</v>
      </c>
      <c r="D1114" t="s">
        <v>72</v>
      </c>
      <c r="E1114" s="20">
        <v>72020700</v>
      </c>
      <c r="F1114" t="s">
        <v>2126</v>
      </c>
      <c r="G1114" t="s">
        <v>2127</v>
      </c>
      <c r="H1114" t="s">
        <v>2128</v>
      </c>
      <c r="I1114" s="13" t="s">
        <v>2025</v>
      </c>
      <c r="J1114" s="13" t="s">
        <v>2025</v>
      </c>
      <c r="K1114" s="13" t="s">
        <v>2025</v>
      </c>
      <c r="L1114" s="13" t="s">
        <v>2025</v>
      </c>
      <c r="M1114" s="28" t="s">
        <v>2029</v>
      </c>
      <c r="N111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14" s="13" t="s">
        <v>2879</v>
      </c>
    </row>
    <row r="1115" spans="1:15" ht="15" customHeight="1" x14ac:dyDescent="0.25">
      <c r="A1115">
        <v>1101</v>
      </c>
      <c r="B1115" s="19">
        <v>42551</v>
      </c>
      <c r="C1115" t="s">
        <v>1375</v>
      </c>
      <c r="D1115" t="s">
        <v>72</v>
      </c>
      <c r="E1115" s="20">
        <v>71696257</v>
      </c>
      <c r="F1115" t="s">
        <v>2130</v>
      </c>
      <c r="G1115" t="s">
        <v>1103</v>
      </c>
      <c r="H1115" t="s">
        <v>2131</v>
      </c>
      <c r="I1115" s="13" t="s">
        <v>2025</v>
      </c>
      <c r="J1115" s="13" t="s">
        <v>2025</v>
      </c>
      <c r="K1115" s="13" t="s">
        <v>2025</v>
      </c>
      <c r="L1115" s="13" t="s">
        <v>2025</v>
      </c>
      <c r="M1115" s="28" t="s">
        <v>2029</v>
      </c>
      <c r="N111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15" s="13" t="s">
        <v>2879</v>
      </c>
    </row>
    <row r="1116" spans="1:15" ht="15" customHeight="1" x14ac:dyDescent="0.25">
      <c r="A1116">
        <v>1102</v>
      </c>
      <c r="B1116" s="19">
        <v>42551</v>
      </c>
      <c r="C1116" t="s">
        <v>1375</v>
      </c>
      <c r="D1116" t="s">
        <v>72</v>
      </c>
      <c r="E1116" s="20">
        <v>70094147</v>
      </c>
      <c r="F1116" t="s">
        <v>529</v>
      </c>
      <c r="G1116" t="s">
        <v>901</v>
      </c>
      <c r="H1116" t="s">
        <v>2129</v>
      </c>
      <c r="I1116" s="13" t="s">
        <v>2025</v>
      </c>
      <c r="J1116" s="13" t="s">
        <v>2025</v>
      </c>
      <c r="K1116" s="13" t="s">
        <v>2025</v>
      </c>
      <c r="L1116" s="13" t="s">
        <v>2025</v>
      </c>
      <c r="M1116" s="28" t="s">
        <v>2029</v>
      </c>
      <c r="N111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16" s="13" t="s">
        <v>2879</v>
      </c>
    </row>
    <row r="1117" spans="1:15" ht="15" customHeight="1" x14ac:dyDescent="0.25">
      <c r="A1117">
        <v>1103</v>
      </c>
      <c r="B1117" s="19">
        <v>42551</v>
      </c>
      <c r="C1117" t="s">
        <v>1375</v>
      </c>
      <c r="D1117" t="s">
        <v>72</v>
      </c>
      <c r="E1117" s="20">
        <v>48058715</v>
      </c>
      <c r="F1117" t="s">
        <v>337</v>
      </c>
      <c r="G1117" t="s">
        <v>2123</v>
      </c>
      <c r="H1117" t="s">
        <v>2124</v>
      </c>
      <c r="I1117" s="13" t="s">
        <v>2025</v>
      </c>
      <c r="J1117" s="13" t="s">
        <v>2025</v>
      </c>
      <c r="K1117" s="13" t="s">
        <v>2025</v>
      </c>
      <c r="L1117" s="13" t="s">
        <v>2025</v>
      </c>
      <c r="M1117" s="28" t="s">
        <v>2029</v>
      </c>
      <c r="N111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17" s="13" t="s">
        <v>2879</v>
      </c>
    </row>
    <row r="1118" spans="1:15" ht="15" customHeight="1" x14ac:dyDescent="0.25">
      <c r="A1118">
        <v>1104</v>
      </c>
      <c r="B1118" s="19">
        <v>42551</v>
      </c>
      <c r="C1118" t="s">
        <v>1375</v>
      </c>
      <c r="D1118" t="s">
        <v>72</v>
      </c>
      <c r="E1118" s="20">
        <v>73114458</v>
      </c>
      <c r="F1118" t="s">
        <v>2003</v>
      </c>
      <c r="G1118" t="s">
        <v>1442</v>
      </c>
      <c r="H1118" t="s">
        <v>2125</v>
      </c>
      <c r="I1118" s="13" t="s">
        <v>2025</v>
      </c>
      <c r="J1118" s="13" t="s">
        <v>2025</v>
      </c>
      <c r="K1118" s="13" t="s">
        <v>2025</v>
      </c>
      <c r="L1118" s="13" t="s">
        <v>2025</v>
      </c>
      <c r="M1118" s="28" t="s">
        <v>2029</v>
      </c>
      <c r="N111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18" s="13" t="s">
        <v>2879</v>
      </c>
    </row>
    <row r="1119" spans="1:15" ht="15" customHeight="1" x14ac:dyDescent="0.25">
      <c r="A1119">
        <v>1105</v>
      </c>
      <c r="B1119" s="19">
        <v>42551</v>
      </c>
      <c r="C1119" t="s">
        <v>1375</v>
      </c>
      <c r="D1119" t="s">
        <v>72</v>
      </c>
      <c r="E1119" s="20">
        <v>70060761</v>
      </c>
      <c r="F1119" t="s">
        <v>1047</v>
      </c>
      <c r="G1119" t="s">
        <v>529</v>
      </c>
      <c r="H1119" t="s">
        <v>2133</v>
      </c>
      <c r="I1119" s="13" t="s">
        <v>2025</v>
      </c>
      <c r="J1119" s="13" t="s">
        <v>2025</v>
      </c>
      <c r="K1119" s="13" t="s">
        <v>2025</v>
      </c>
      <c r="L1119" s="13" t="s">
        <v>2025</v>
      </c>
      <c r="M1119" s="28" t="s">
        <v>2029</v>
      </c>
      <c r="N111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19" s="13" t="s">
        <v>2879</v>
      </c>
    </row>
    <row r="1120" spans="1:15" ht="15" customHeight="1" x14ac:dyDescent="0.25">
      <c r="A1120">
        <v>1106</v>
      </c>
      <c r="B1120" s="19">
        <v>42551</v>
      </c>
      <c r="C1120" t="s">
        <v>1375</v>
      </c>
      <c r="D1120" t="s">
        <v>16</v>
      </c>
      <c r="E1120" s="20">
        <v>70120928</v>
      </c>
      <c r="F1120" t="s">
        <v>500</v>
      </c>
      <c r="G1120" t="s">
        <v>529</v>
      </c>
      <c r="H1120" t="s">
        <v>2140</v>
      </c>
      <c r="I1120" s="13" t="s">
        <v>2025</v>
      </c>
      <c r="J1120" s="13" t="s">
        <v>2025</v>
      </c>
      <c r="K1120" s="13" t="s">
        <v>2025</v>
      </c>
      <c r="L1120" s="13" t="s">
        <v>2025</v>
      </c>
      <c r="M1120" s="28" t="s">
        <v>2029</v>
      </c>
      <c r="N112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20" s="13" t="s">
        <v>2879</v>
      </c>
    </row>
    <row r="1121" spans="1:15" ht="15" customHeight="1" x14ac:dyDescent="0.25">
      <c r="A1121">
        <v>1107</v>
      </c>
      <c r="B1121" s="19">
        <v>42551</v>
      </c>
      <c r="C1121" t="s">
        <v>1375</v>
      </c>
      <c r="D1121" t="s">
        <v>16</v>
      </c>
      <c r="E1121" s="20">
        <v>46688766</v>
      </c>
      <c r="F1121" t="s">
        <v>331</v>
      </c>
      <c r="G1121" t="s">
        <v>640</v>
      </c>
      <c r="H1121" t="s">
        <v>2141</v>
      </c>
      <c r="I1121" s="13" t="s">
        <v>2025</v>
      </c>
      <c r="J1121" s="13" t="s">
        <v>2025</v>
      </c>
      <c r="K1121" s="13" t="s">
        <v>2025</v>
      </c>
      <c r="L1121" s="13" t="s">
        <v>2025</v>
      </c>
      <c r="M1121" s="28" t="s">
        <v>2029</v>
      </c>
      <c r="N112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21" s="13" t="s">
        <v>2879</v>
      </c>
    </row>
    <row r="1122" spans="1:15" ht="15" customHeight="1" x14ac:dyDescent="0.25">
      <c r="A1122">
        <v>1108</v>
      </c>
      <c r="B1122" s="19">
        <v>42551</v>
      </c>
      <c r="C1122" t="s">
        <v>1375</v>
      </c>
      <c r="D1122" t="s">
        <v>16</v>
      </c>
      <c r="E1122" s="20">
        <v>47216205</v>
      </c>
      <c r="F1122" t="s">
        <v>2135</v>
      </c>
      <c r="G1122" t="s">
        <v>1282</v>
      </c>
      <c r="H1122" t="s">
        <v>2136</v>
      </c>
      <c r="I1122" s="13" t="s">
        <v>2025</v>
      </c>
      <c r="J1122" s="13" t="s">
        <v>2025</v>
      </c>
      <c r="K1122" s="13" t="s">
        <v>2025</v>
      </c>
      <c r="L1122" s="13" t="s">
        <v>2025</v>
      </c>
      <c r="M1122" s="28" t="s">
        <v>2029</v>
      </c>
      <c r="N112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22" s="13" t="s">
        <v>2879</v>
      </c>
    </row>
    <row r="1123" spans="1:15" ht="15" customHeight="1" x14ac:dyDescent="0.25">
      <c r="A1123">
        <v>1109</v>
      </c>
      <c r="B1123" s="19">
        <v>42551</v>
      </c>
      <c r="C1123" t="s">
        <v>1375</v>
      </c>
      <c r="D1123" t="s">
        <v>16</v>
      </c>
      <c r="E1123" s="20">
        <v>72898721</v>
      </c>
      <c r="F1123" t="s">
        <v>1167</v>
      </c>
      <c r="G1123" t="s">
        <v>2137</v>
      </c>
      <c r="H1123" t="s">
        <v>2138</v>
      </c>
      <c r="I1123" s="13" t="s">
        <v>2025</v>
      </c>
      <c r="J1123" s="13" t="s">
        <v>2025</v>
      </c>
      <c r="K1123" s="13" t="s">
        <v>2025</v>
      </c>
      <c r="L1123" s="13" t="s">
        <v>2025</v>
      </c>
      <c r="M1123" s="28" t="s">
        <v>2029</v>
      </c>
      <c r="N112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23" s="13" t="s">
        <v>2879</v>
      </c>
    </row>
    <row r="1124" spans="1:15" ht="15" customHeight="1" x14ac:dyDescent="0.25">
      <c r="A1124">
        <v>1110</v>
      </c>
      <c r="B1124" s="19">
        <v>42551</v>
      </c>
      <c r="C1124" t="s">
        <v>1375</v>
      </c>
      <c r="D1124" t="s">
        <v>16</v>
      </c>
      <c r="E1124" s="20">
        <v>46922182</v>
      </c>
      <c r="F1124" t="s">
        <v>627</v>
      </c>
      <c r="G1124" t="s">
        <v>1197</v>
      </c>
      <c r="H1124" t="s">
        <v>2139</v>
      </c>
      <c r="I1124" s="13" t="s">
        <v>2025</v>
      </c>
      <c r="J1124" s="13" t="s">
        <v>2025</v>
      </c>
      <c r="K1124" s="13" t="s">
        <v>2025</v>
      </c>
      <c r="L1124" s="13" t="s">
        <v>2025</v>
      </c>
      <c r="M1124" s="28" t="s">
        <v>2029</v>
      </c>
      <c r="N112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24" s="13" t="s">
        <v>2879</v>
      </c>
    </row>
    <row r="1125" spans="1:15" ht="15" customHeight="1" x14ac:dyDescent="0.25">
      <c r="A1125">
        <v>1111</v>
      </c>
      <c r="B1125" s="19">
        <v>42551</v>
      </c>
      <c r="C1125" t="s">
        <v>1375</v>
      </c>
      <c r="D1125" t="s">
        <v>16</v>
      </c>
      <c r="E1125" s="20">
        <v>70138768</v>
      </c>
      <c r="F1125" t="s">
        <v>1334</v>
      </c>
      <c r="G1125" t="s">
        <v>1867</v>
      </c>
      <c r="H1125" t="s">
        <v>2134</v>
      </c>
      <c r="I1125" s="13" t="s">
        <v>2025</v>
      </c>
      <c r="J1125" s="13" t="s">
        <v>2025</v>
      </c>
      <c r="K1125" s="13" t="s">
        <v>2025</v>
      </c>
      <c r="L1125" s="13" t="s">
        <v>2025</v>
      </c>
      <c r="M1125" s="28" t="s">
        <v>2029</v>
      </c>
      <c r="N112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25" s="13" t="s">
        <v>2879</v>
      </c>
    </row>
    <row r="1126" spans="1:15" ht="15" customHeight="1" x14ac:dyDescent="0.25">
      <c r="A1126">
        <v>1112</v>
      </c>
      <c r="B1126" s="19">
        <v>42551</v>
      </c>
      <c r="C1126" t="s">
        <v>1375</v>
      </c>
      <c r="D1126" t="s">
        <v>16</v>
      </c>
      <c r="E1126" s="20">
        <v>45027890</v>
      </c>
      <c r="F1126" t="s">
        <v>961</v>
      </c>
      <c r="G1126" t="s">
        <v>184</v>
      </c>
      <c r="H1126" t="s">
        <v>2142</v>
      </c>
      <c r="I1126" s="13" t="s">
        <v>2025</v>
      </c>
      <c r="J1126" s="13" t="s">
        <v>2025</v>
      </c>
      <c r="K1126" s="13" t="s">
        <v>2025</v>
      </c>
      <c r="L1126" s="13" t="s">
        <v>2025</v>
      </c>
      <c r="M1126" s="28" t="s">
        <v>2029</v>
      </c>
      <c r="N112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26" s="13" t="s">
        <v>2879</v>
      </c>
    </row>
    <row r="1127" spans="1:15" ht="15" customHeight="1" x14ac:dyDescent="0.25">
      <c r="A1127">
        <v>1113</v>
      </c>
      <c r="B1127" s="19">
        <v>42551</v>
      </c>
      <c r="C1127" t="s">
        <v>1375</v>
      </c>
      <c r="D1127" t="s">
        <v>16</v>
      </c>
      <c r="E1127" s="20">
        <v>70191976</v>
      </c>
      <c r="F1127" t="s">
        <v>185</v>
      </c>
      <c r="G1127" t="s">
        <v>1225</v>
      </c>
      <c r="H1127" t="s">
        <v>2143</v>
      </c>
      <c r="I1127" s="13" t="s">
        <v>2025</v>
      </c>
      <c r="J1127" s="13" t="s">
        <v>2025</v>
      </c>
      <c r="K1127" s="13" t="s">
        <v>2025</v>
      </c>
      <c r="L1127" s="13" t="s">
        <v>2025</v>
      </c>
      <c r="M1127" s="28" t="s">
        <v>2029</v>
      </c>
      <c r="N112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27" s="13" t="s">
        <v>2879</v>
      </c>
    </row>
    <row r="1128" spans="1:15" ht="15" customHeight="1" x14ac:dyDescent="0.25">
      <c r="A1128">
        <v>1114</v>
      </c>
      <c r="B1128" s="19">
        <v>42551</v>
      </c>
      <c r="C1128" t="s">
        <v>1375</v>
      </c>
      <c r="D1128" t="s">
        <v>16</v>
      </c>
      <c r="E1128" s="20">
        <v>74250759</v>
      </c>
      <c r="F1128" t="s">
        <v>506</v>
      </c>
      <c r="G1128" t="s">
        <v>1860</v>
      </c>
      <c r="H1128" t="s">
        <v>2144</v>
      </c>
      <c r="I1128" s="13" t="s">
        <v>2025</v>
      </c>
      <c r="J1128" s="13" t="s">
        <v>2025</v>
      </c>
      <c r="K1128" s="13" t="s">
        <v>2025</v>
      </c>
      <c r="L1128" s="13" t="s">
        <v>2025</v>
      </c>
      <c r="M1128" s="28" t="s">
        <v>2029</v>
      </c>
      <c r="N112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28" s="13" t="s">
        <v>2879</v>
      </c>
    </row>
    <row r="1129" spans="1:15" ht="15" customHeight="1" x14ac:dyDescent="0.25">
      <c r="A1129">
        <v>1115</v>
      </c>
      <c r="B1129" s="19">
        <v>42551</v>
      </c>
      <c r="C1129" t="s">
        <v>1375</v>
      </c>
      <c r="D1129" t="s">
        <v>73</v>
      </c>
      <c r="E1129" s="20">
        <v>45449563</v>
      </c>
      <c r="F1129" t="s">
        <v>2040</v>
      </c>
      <c r="G1129" t="s">
        <v>751</v>
      </c>
      <c r="H1129" t="s">
        <v>2041</v>
      </c>
      <c r="I1129" s="13" t="s">
        <v>2025</v>
      </c>
      <c r="J1129" s="13" t="s">
        <v>2025</v>
      </c>
      <c r="K1129" s="13" t="s">
        <v>2025</v>
      </c>
      <c r="L1129" s="13" t="s">
        <v>2025</v>
      </c>
      <c r="M1129" s="28" t="s">
        <v>2029</v>
      </c>
      <c r="N112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29" s="13" t="s">
        <v>2879</v>
      </c>
    </row>
    <row r="1130" spans="1:15" ht="15" customHeight="1" x14ac:dyDescent="0.25">
      <c r="A1130">
        <v>1116</v>
      </c>
      <c r="B1130" s="19">
        <v>42551</v>
      </c>
      <c r="C1130" t="s">
        <v>1375</v>
      </c>
      <c r="D1130" t="s">
        <v>73</v>
      </c>
      <c r="E1130" s="20">
        <v>72800700</v>
      </c>
      <c r="F1130" t="s">
        <v>1569</v>
      </c>
      <c r="G1130" t="s">
        <v>812</v>
      </c>
      <c r="H1130" t="s">
        <v>2038</v>
      </c>
      <c r="I1130" s="13" t="s">
        <v>2025</v>
      </c>
      <c r="J1130" s="13" t="s">
        <v>2025</v>
      </c>
      <c r="K1130" s="13" t="s">
        <v>2025</v>
      </c>
      <c r="L1130" s="13" t="s">
        <v>2025</v>
      </c>
      <c r="M1130" s="28" t="s">
        <v>2029</v>
      </c>
      <c r="N113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30" s="13" t="s">
        <v>2879</v>
      </c>
    </row>
    <row r="1131" spans="1:15" ht="15" customHeight="1" x14ac:dyDescent="0.25">
      <c r="A1131">
        <v>1117</v>
      </c>
      <c r="B1131" s="19">
        <v>42551</v>
      </c>
      <c r="C1131" t="s">
        <v>1375</v>
      </c>
      <c r="D1131" t="s">
        <v>73</v>
      </c>
      <c r="E1131" s="20">
        <v>73114744</v>
      </c>
      <c r="F1131" t="s">
        <v>657</v>
      </c>
      <c r="G1131" t="s">
        <v>566</v>
      </c>
      <c r="H1131" t="s">
        <v>2044</v>
      </c>
      <c r="I1131" s="13" t="s">
        <v>2025</v>
      </c>
      <c r="J1131" s="13" t="s">
        <v>2025</v>
      </c>
      <c r="K1131" s="13" t="s">
        <v>2025</v>
      </c>
      <c r="L1131" s="13" t="s">
        <v>2025</v>
      </c>
      <c r="M1131" s="28" t="s">
        <v>2029</v>
      </c>
      <c r="N113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31" s="13" t="s">
        <v>2879</v>
      </c>
    </row>
    <row r="1132" spans="1:15" ht="15" customHeight="1" x14ac:dyDescent="0.25">
      <c r="A1132">
        <v>1118</v>
      </c>
      <c r="B1132" s="19">
        <v>42551</v>
      </c>
      <c r="C1132" t="s">
        <v>1375</v>
      </c>
      <c r="D1132" t="s">
        <v>73</v>
      </c>
      <c r="E1132" s="20">
        <v>43130285</v>
      </c>
      <c r="F1132" t="s">
        <v>1108</v>
      </c>
      <c r="G1132" t="s">
        <v>406</v>
      </c>
      <c r="H1132" t="s">
        <v>2037</v>
      </c>
      <c r="I1132" s="13" t="s">
        <v>2025</v>
      </c>
      <c r="J1132" s="13" t="s">
        <v>2025</v>
      </c>
      <c r="K1132" s="13" t="s">
        <v>2025</v>
      </c>
      <c r="L1132" s="13" t="s">
        <v>2025</v>
      </c>
      <c r="M1132" s="28" t="s">
        <v>2029</v>
      </c>
      <c r="N113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32" s="13" t="s">
        <v>2879</v>
      </c>
    </row>
    <row r="1133" spans="1:15" ht="15" customHeight="1" x14ac:dyDescent="0.25">
      <c r="A1133">
        <v>1119</v>
      </c>
      <c r="B1133" s="19">
        <v>42551</v>
      </c>
      <c r="C1133" t="s">
        <v>1375</v>
      </c>
      <c r="D1133" t="s">
        <v>73</v>
      </c>
      <c r="E1133" s="20">
        <v>71106349</v>
      </c>
      <c r="F1133" t="s">
        <v>1444</v>
      </c>
      <c r="G1133" t="s">
        <v>367</v>
      </c>
      <c r="H1133" t="s">
        <v>2039</v>
      </c>
      <c r="I1133" s="13" t="s">
        <v>2025</v>
      </c>
      <c r="J1133" s="13" t="s">
        <v>2025</v>
      </c>
      <c r="K1133" s="13" t="s">
        <v>2025</v>
      </c>
      <c r="L1133" s="13" t="s">
        <v>2025</v>
      </c>
      <c r="M1133" s="28" t="s">
        <v>2029</v>
      </c>
      <c r="N113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33" s="13" t="s">
        <v>2879</v>
      </c>
    </row>
    <row r="1134" spans="1:15" ht="15" customHeight="1" x14ac:dyDescent="0.25">
      <c r="A1134">
        <v>1120</v>
      </c>
      <c r="B1134" s="19">
        <v>42551</v>
      </c>
      <c r="C1134" t="s">
        <v>1375</v>
      </c>
      <c r="D1134" t="s">
        <v>73</v>
      </c>
      <c r="E1134" s="20">
        <v>43874009</v>
      </c>
      <c r="F1134" t="s">
        <v>1744</v>
      </c>
      <c r="G1134" t="s">
        <v>2042</v>
      </c>
      <c r="H1134" t="s">
        <v>2043</v>
      </c>
      <c r="I1134" s="13" t="s">
        <v>2025</v>
      </c>
      <c r="J1134" s="13" t="s">
        <v>2025</v>
      </c>
      <c r="K1134" s="13" t="s">
        <v>2025</v>
      </c>
      <c r="L1134" s="13" t="s">
        <v>2025</v>
      </c>
      <c r="M1134" s="28" t="s">
        <v>2029</v>
      </c>
      <c r="N113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34" s="13" t="s">
        <v>2879</v>
      </c>
    </row>
    <row r="1135" spans="1:15" ht="15" customHeight="1" x14ac:dyDescent="0.25">
      <c r="A1135">
        <v>1121</v>
      </c>
      <c r="B1135" s="19">
        <v>42551</v>
      </c>
      <c r="C1135" t="s">
        <v>1375</v>
      </c>
      <c r="D1135" t="s">
        <v>53</v>
      </c>
      <c r="E1135" s="20">
        <v>47471242</v>
      </c>
      <c r="F1135" t="s">
        <v>412</v>
      </c>
      <c r="G1135" t="s">
        <v>2118</v>
      </c>
      <c r="H1135" t="s">
        <v>2119</v>
      </c>
      <c r="I1135" s="13" t="s">
        <v>2025</v>
      </c>
      <c r="J1135" s="13" t="s">
        <v>2025</v>
      </c>
      <c r="K1135" s="13" t="s">
        <v>2025</v>
      </c>
      <c r="L1135" s="13" t="s">
        <v>2025</v>
      </c>
      <c r="M1135" s="28" t="s">
        <v>2029</v>
      </c>
      <c r="N113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35" s="13" t="s">
        <v>2879</v>
      </c>
    </row>
    <row r="1136" spans="1:15" ht="15" customHeight="1" x14ac:dyDescent="0.25">
      <c r="A1136">
        <v>1122</v>
      </c>
      <c r="B1136" s="19">
        <v>42551</v>
      </c>
      <c r="C1136" t="s">
        <v>1375</v>
      </c>
      <c r="D1136" t="s">
        <v>1065</v>
      </c>
      <c r="E1136" s="20">
        <v>71712123</v>
      </c>
      <c r="F1136" t="s">
        <v>385</v>
      </c>
      <c r="G1136" t="s">
        <v>1674</v>
      </c>
      <c r="H1136" t="s">
        <v>1873</v>
      </c>
      <c r="I1136" s="13" t="s">
        <v>2025</v>
      </c>
      <c r="J1136" s="13" t="s">
        <v>2025</v>
      </c>
      <c r="K1136" s="13" t="s">
        <v>2025</v>
      </c>
      <c r="L1136" s="13" t="s">
        <v>2025</v>
      </c>
      <c r="M1136" s="28" t="s">
        <v>2029</v>
      </c>
      <c r="N113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36" s="13" t="s">
        <v>2879</v>
      </c>
    </row>
    <row r="1137" spans="1:15" ht="15" customHeight="1" x14ac:dyDescent="0.25">
      <c r="A1137">
        <v>1123</v>
      </c>
      <c r="B1137" s="19">
        <v>42551</v>
      </c>
      <c r="C1137" t="s">
        <v>1375</v>
      </c>
      <c r="D1137" t="s">
        <v>1065</v>
      </c>
      <c r="E1137" s="20">
        <v>47452738</v>
      </c>
      <c r="F1137" t="s">
        <v>464</v>
      </c>
      <c r="G1137" t="s">
        <v>184</v>
      </c>
      <c r="H1137" t="s">
        <v>2051</v>
      </c>
      <c r="I1137" s="13" t="s">
        <v>2025</v>
      </c>
      <c r="J1137" s="13" t="s">
        <v>2025</v>
      </c>
      <c r="K1137" s="13" t="s">
        <v>2025</v>
      </c>
      <c r="L1137" s="13" t="s">
        <v>2025</v>
      </c>
      <c r="M1137" s="28" t="s">
        <v>2029</v>
      </c>
      <c r="N113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37" s="13" t="s">
        <v>2879</v>
      </c>
    </row>
    <row r="1138" spans="1:15" ht="15" customHeight="1" x14ac:dyDescent="0.25">
      <c r="A1138">
        <v>1124</v>
      </c>
      <c r="B1138" s="19">
        <v>42551</v>
      </c>
      <c r="C1138" t="s">
        <v>1375</v>
      </c>
      <c r="D1138" t="s">
        <v>1065</v>
      </c>
      <c r="E1138" s="20">
        <v>45602307</v>
      </c>
      <c r="F1138" t="s">
        <v>2055</v>
      </c>
      <c r="G1138" t="s">
        <v>999</v>
      </c>
      <c r="H1138" t="s">
        <v>2056</v>
      </c>
      <c r="I1138" s="13" t="s">
        <v>2025</v>
      </c>
      <c r="J1138" s="13" t="s">
        <v>2025</v>
      </c>
      <c r="K1138" s="13" t="s">
        <v>2025</v>
      </c>
      <c r="L1138" s="13" t="s">
        <v>2025</v>
      </c>
      <c r="M1138" s="28" t="s">
        <v>2029</v>
      </c>
      <c r="N113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38" s="13" t="s">
        <v>2879</v>
      </c>
    </row>
    <row r="1139" spans="1:15" ht="15" customHeight="1" x14ac:dyDescent="0.25">
      <c r="A1139">
        <v>1125</v>
      </c>
      <c r="B1139" s="19">
        <v>42551</v>
      </c>
      <c r="C1139" t="s">
        <v>1375</v>
      </c>
      <c r="D1139" t="s">
        <v>1065</v>
      </c>
      <c r="E1139" s="20">
        <v>47620816</v>
      </c>
      <c r="F1139" t="s">
        <v>806</v>
      </c>
      <c r="G1139" t="s">
        <v>2045</v>
      </c>
      <c r="H1139" t="s">
        <v>2046</v>
      </c>
      <c r="I1139" s="13" t="s">
        <v>2025</v>
      </c>
      <c r="J1139" s="13" t="s">
        <v>2025</v>
      </c>
      <c r="K1139" s="13" t="s">
        <v>2025</v>
      </c>
      <c r="L1139" s="13" t="s">
        <v>2025</v>
      </c>
      <c r="M1139" s="28" t="s">
        <v>2029</v>
      </c>
      <c r="N113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39" s="13" t="s">
        <v>2879</v>
      </c>
    </row>
    <row r="1140" spans="1:15" ht="15" customHeight="1" x14ac:dyDescent="0.25">
      <c r="A1140">
        <v>1126</v>
      </c>
      <c r="B1140" s="19">
        <v>42551</v>
      </c>
      <c r="C1140" t="s">
        <v>1375</v>
      </c>
      <c r="D1140" t="s">
        <v>1065</v>
      </c>
      <c r="E1140" s="20">
        <v>70239795</v>
      </c>
      <c r="F1140" t="s">
        <v>1309</v>
      </c>
      <c r="G1140" t="s">
        <v>2049</v>
      </c>
      <c r="H1140" t="s">
        <v>2050</v>
      </c>
      <c r="I1140" s="13" t="s">
        <v>2025</v>
      </c>
      <c r="J1140" s="13" t="s">
        <v>2025</v>
      </c>
      <c r="K1140" s="13" t="s">
        <v>2025</v>
      </c>
      <c r="L1140" s="13" t="s">
        <v>2025</v>
      </c>
      <c r="M1140" s="28" t="s">
        <v>2029</v>
      </c>
      <c r="N114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40" s="13" t="s">
        <v>2879</v>
      </c>
    </row>
    <row r="1141" spans="1:15" ht="15" customHeight="1" x14ac:dyDescent="0.25">
      <c r="A1141">
        <v>1127</v>
      </c>
      <c r="B1141" s="19">
        <v>42551</v>
      </c>
      <c r="C1141" t="s">
        <v>1375</v>
      </c>
      <c r="D1141" t="s">
        <v>1065</v>
      </c>
      <c r="E1141" s="20">
        <v>46953587</v>
      </c>
      <c r="F1141" t="s">
        <v>2052</v>
      </c>
      <c r="G1141" t="s">
        <v>2053</v>
      </c>
      <c r="H1141" t="s">
        <v>2054</v>
      </c>
      <c r="I1141" s="13" t="s">
        <v>2025</v>
      </c>
      <c r="J1141" s="13" t="s">
        <v>2025</v>
      </c>
      <c r="K1141" s="13" t="s">
        <v>2025</v>
      </c>
      <c r="L1141" s="13" t="s">
        <v>2025</v>
      </c>
      <c r="M1141" s="28" t="s">
        <v>2029</v>
      </c>
      <c r="N114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41" s="13" t="s">
        <v>2879</v>
      </c>
    </row>
    <row r="1142" spans="1:15" ht="15" customHeight="1" x14ac:dyDescent="0.25">
      <c r="A1142">
        <v>1128</v>
      </c>
      <c r="B1142" s="19">
        <v>42551</v>
      </c>
      <c r="C1142" t="s">
        <v>1375</v>
      </c>
      <c r="D1142" t="s">
        <v>1065</v>
      </c>
      <c r="E1142" s="20">
        <v>45064616</v>
      </c>
      <c r="F1142" t="s">
        <v>350</v>
      </c>
      <c r="G1142" t="s">
        <v>515</v>
      </c>
      <c r="H1142" t="s">
        <v>2047</v>
      </c>
      <c r="I1142" s="13" t="s">
        <v>2025</v>
      </c>
      <c r="J1142" s="13" t="s">
        <v>2025</v>
      </c>
      <c r="K1142" s="13" t="s">
        <v>2025</v>
      </c>
      <c r="L1142" s="13" t="s">
        <v>2025</v>
      </c>
      <c r="M1142" s="28" t="s">
        <v>2029</v>
      </c>
      <c r="N114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42" s="13" t="s">
        <v>2879</v>
      </c>
    </row>
    <row r="1143" spans="1:15" ht="15" customHeight="1" x14ac:dyDescent="0.25">
      <c r="A1143">
        <v>1129</v>
      </c>
      <c r="B1143" s="19">
        <v>42551</v>
      </c>
      <c r="C1143" t="s">
        <v>1375</v>
      </c>
      <c r="D1143" t="s">
        <v>1065</v>
      </c>
      <c r="E1143" s="20">
        <v>70520587</v>
      </c>
      <c r="F1143" t="s">
        <v>526</v>
      </c>
      <c r="G1143" t="s">
        <v>1476</v>
      </c>
      <c r="H1143" t="s">
        <v>2048</v>
      </c>
      <c r="I1143" s="13" t="s">
        <v>2025</v>
      </c>
      <c r="J1143" s="13" t="s">
        <v>2025</v>
      </c>
      <c r="K1143" s="13" t="s">
        <v>2025</v>
      </c>
      <c r="L1143" s="13" t="s">
        <v>2025</v>
      </c>
      <c r="M1143" s="28" t="s">
        <v>2029</v>
      </c>
      <c r="N114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43" s="13" t="s">
        <v>2879</v>
      </c>
    </row>
    <row r="1144" spans="1:15" ht="15" customHeight="1" x14ac:dyDescent="0.25">
      <c r="A1144">
        <v>1130</v>
      </c>
      <c r="B1144" s="19">
        <v>42551</v>
      </c>
      <c r="C1144" t="s">
        <v>1375</v>
      </c>
      <c r="D1144" t="s">
        <v>1065</v>
      </c>
      <c r="E1144" s="20">
        <v>47471310</v>
      </c>
      <c r="F1144" t="s">
        <v>1270</v>
      </c>
      <c r="G1144" t="s">
        <v>447</v>
      </c>
      <c r="H1144" t="s">
        <v>2057</v>
      </c>
      <c r="I1144" s="13" t="s">
        <v>2025</v>
      </c>
      <c r="J1144" s="13" t="s">
        <v>2025</v>
      </c>
      <c r="K1144" s="13" t="s">
        <v>2025</v>
      </c>
      <c r="L1144" s="13" t="s">
        <v>2025</v>
      </c>
      <c r="M1144" s="28" t="s">
        <v>2029</v>
      </c>
      <c r="N114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44" s="13" t="s">
        <v>2879</v>
      </c>
    </row>
    <row r="1145" spans="1:15" ht="15" customHeight="1" x14ac:dyDescent="0.25">
      <c r="A1145">
        <v>1131</v>
      </c>
      <c r="B1145" s="19">
        <v>42551</v>
      </c>
      <c r="C1145" t="s">
        <v>326</v>
      </c>
      <c r="D1145" t="s">
        <v>67</v>
      </c>
      <c r="E1145" s="20">
        <v>42769962</v>
      </c>
      <c r="F1145" t="s">
        <v>529</v>
      </c>
      <c r="G1145" t="s">
        <v>2148</v>
      </c>
      <c r="H1145" t="s">
        <v>2149</v>
      </c>
      <c r="I1145" s="13" t="s">
        <v>2025</v>
      </c>
      <c r="J1145" s="13" t="s">
        <v>2025</v>
      </c>
      <c r="K1145" s="13" t="s">
        <v>2025</v>
      </c>
      <c r="L1145" s="13" t="s">
        <v>2025</v>
      </c>
      <c r="M1145" s="13" t="s">
        <v>2025</v>
      </c>
      <c r="N114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45" s="13" t="s">
        <v>2879</v>
      </c>
    </row>
    <row r="1146" spans="1:15" ht="15" customHeight="1" x14ac:dyDescent="0.25">
      <c r="A1146">
        <v>1132</v>
      </c>
      <c r="B1146" s="19">
        <v>42551</v>
      </c>
      <c r="C1146" t="s">
        <v>326</v>
      </c>
      <c r="D1146" t="s">
        <v>67</v>
      </c>
      <c r="E1146" s="20">
        <v>44820550</v>
      </c>
      <c r="F1146" t="s">
        <v>2150</v>
      </c>
      <c r="G1146" t="s">
        <v>515</v>
      </c>
      <c r="H1146" t="s">
        <v>2151</v>
      </c>
      <c r="I1146" s="13" t="s">
        <v>2025</v>
      </c>
      <c r="J1146" s="51" t="s">
        <v>3157</v>
      </c>
      <c r="K1146" s="13" t="s">
        <v>2025</v>
      </c>
      <c r="L1146" s="13" t="s">
        <v>2025</v>
      </c>
      <c r="M1146" s="13" t="s">
        <v>2025</v>
      </c>
      <c r="N114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  <c r="O1146" s="13"/>
    </row>
    <row r="1147" spans="1:15" ht="15" customHeight="1" x14ac:dyDescent="0.25">
      <c r="A1147">
        <v>1133</v>
      </c>
      <c r="B1147" s="19">
        <v>42551</v>
      </c>
      <c r="C1147" t="s">
        <v>326</v>
      </c>
      <c r="D1147" t="s">
        <v>68</v>
      </c>
      <c r="E1147" s="20">
        <v>46480013</v>
      </c>
      <c r="F1147" t="s">
        <v>1338</v>
      </c>
      <c r="G1147" t="s">
        <v>824</v>
      </c>
      <c r="H1147" t="s">
        <v>2145</v>
      </c>
      <c r="I1147" s="13" t="s">
        <v>2025</v>
      </c>
      <c r="J1147" s="13" t="s">
        <v>2025</v>
      </c>
      <c r="K1147" s="13" t="s">
        <v>2025</v>
      </c>
      <c r="L1147" s="13" t="s">
        <v>2025</v>
      </c>
      <c r="M1147" s="13" t="s">
        <v>2025</v>
      </c>
      <c r="N114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47" s="13" t="s">
        <v>2879</v>
      </c>
    </row>
    <row r="1148" spans="1:15" ht="15" customHeight="1" x14ac:dyDescent="0.25">
      <c r="A1148">
        <v>1134</v>
      </c>
      <c r="B1148" s="19">
        <v>42551</v>
      </c>
      <c r="C1148" t="s">
        <v>326</v>
      </c>
      <c r="D1148" t="s">
        <v>15</v>
      </c>
      <c r="E1148" s="20">
        <v>70303574</v>
      </c>
      <c r="F1148" t="s">
        <v>12</v>
      </c>
      <c r="G1148" t="s">
        <v>2146</v>
      </c>
      <c r="H1148" t="s">
        <v>2147</v>
      </c>
      <c r="I1148" s="13" t="s">
        <v>2025</v>
      </c>
      <c r="J1148" s="13" t="s">
        <v>2025</v>
      </c>
      <c r="K1148" s="13" t="s">
        <v>2025</v>
      </c>
      <c r="L1148" s="13" t="s">
        <v>2025</v>
      </c>
      <c r="M1148" s="13" t="s">
        <v>2025</v>
      </c>
      <c r="N114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48" s="13" t="s">
        <v>2879</v>
      </c>
    </row>
    <row r="1149" spans="1:15" ht="15" customHeight="1" x14ac:dyDescent="0.25">
      <c r="A1149">
        <v>1135</v>
      </c>
      <c r="B1149" s="19">
        <v>42551</v>
      </c>
      <c r="C1149" t="s">
        <v>326</v>
      </c>
      <c r="D1149" t="s">
        <v>16</v>
      </c>
      <c r="E1149" s="20">
        <v>46419286</v>
      </c>
      <c r="F1149" t="s">
        <v>2170</v>
      </c>
      <c r="G1149" t="s">
        <v>385</v>
      </c>
      <c r="H1149" t="s">
        <v>2171</v>
      </c>
      <c r="I1149" s="13" t="s">
        <v>2025</v>
      </c>
      <c r="J1149" s="13" t="s">
        <v>2025</v>
      </c>
      <c r="K1149" s="13" t="s">
        <v>2025</v>
      </c>
      <c r="L1149" s="13" t="s">
        <v>2025</v>
      </c>
      <c r="M1149" s="13" t="s">
        <v>2025</v>
      </c>
      <c r="N114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49" s="13" t="s">
        <v>2879</v>
      </c>
    </row>
    <row r="1150" spans="1:15" ht="15" customHeight="1" x14ac:dyDescent="0.25">
      <c r="A1150">
        <v>1136</v>
      </c>
      <c r="B1150" s="19">
        <v>42551</v>
      </c>
      <c r="C1150" t="s">
        <v>326</v>
      </c>
      <c r="D1150" t="s">
        <v>16</v>
      </c>
      <c r="E1150" s="20">
        <v>72396853</v>
      </c>
      <c r="F1150" t="s">
        <v>870</v>
      </c>
      <c r="G1150" t="s">
        <v>2113</v>
      </c>
      <c r="H1150" t="s">
        <v>2173</v>
      </c>
      <c r="I1150" s="13" t="s">
        <v>2025</v>
      </c>
      <c r="J1150" s="13" t="s">
        <v>2025</v>
      </c>
      <c r="K1150" s="13" t="s">
        <v>2025</v>
      </c>
      <c r="L1150" s="13" t="s">
        <v>2025</v>
      </c>
      <c r="M1150" s="13" t="s">
        <v>2025</v>
      </c>
      <c r="N115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50" s="13" t="s">
        <v>2879</v>
      </c>
    </row>
    <row r="1151" spans="1:15" ht="15" customHeight="1" x14ac:dyDescent="0.25">
      <c r="A1151">
        <v>1137</v>
      </c>
      <c r="B1151" s="19">
        <v>42551</v>
      </c>
      <c r="C1151" t="s">
        <v>326</v>
      </c>
      <c r="D1151" t="s">
        <v>16</v>
      </c>
      <c r="E1151" s="20">
        <v>71932366</v>
      </c>
      <c r="F1151" t="s">
        <v>409</v>
      </c>
      <c r="G1151" t="s">
        <v>370</v>
      </c>
      <c r="H1151" t="s">
        <v>2172</v>
      </c>
      <c r="I1151" s="13" t="s">
        <v>2025</v>
      </c>
      <c r="J1151" s="13" t="s">
        <v>2025</v>
      </c>
      <c r="K1151" s="13" t="s">
        <v>2025</v>
      </c>
      <c r="L1151" s="13" t="s">
        <v>2025</v>
      </c>
      <c r="M1151" s="13" t="s">
        <v>2025</v>
      </c>
      <c r="N115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51" s="13" t="s">
        <v>2879</v>
      </c>
    </row>
    <row r="1152" spans="1:15" ht="15" customHeight="1" x14ac:dyDescent="0.25">
      <c r="A1152">
        <v>1138</v>
      </c>
      <c r="B1152" s="19">
        <v>42551</v>
      </c>
      <c r="C1152" t="s">
        <v>326</v>
      </c>
      <c r="D1152" t="s">
        <v>18</v>
      </c>
      <c r="E1152" s="20">
        <v>43501266</v>
      </c>
      <c r="F1152" t="s">
        <v>2164</v>
      </c>
      <c r="G1152" t="s">
        <v>2165</v>
      </c>
      <c r="H1152" t="s">
        <v>2166</v>
      </c>
      <c r="I1152" s="13" t="s">
        <v>2025</v>
      </c>
      <c r="J1152" s="13" t="s">
        <v>2025</v>
      </c>
      <c r="K1152" s="13" t="s">
        <v>2025</v>
      </c>
      <c r="L1152" s="13" t="s">
        <v>2025</v>
      </c>
      <c r="M1152" s="13" t="s">
        <v>2025</v>
      </c>
      <c r="N115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52" s="13" t="s">
        <v>2879</v>
      </c>
    </row>
    <row r="1153" spans="1:15" ht="15" customHeight="1" x14ac:dyDescent="0.25">
      <c r="A1153">
        <v>1139</v>
      </c>
      <c r="B1153" s="19">
        <v>42551</v>
      </c>
      <c r="C1153" t="s">
        <v>326</v>
      </c>
      <c r="D1153" t="s">
        <v>2152</v>
      </c>
      <c r="E1153" s="20">
        <v>44753641</v>
      </c>
      <c r="F1153" t="s">
        <v>166</v>
      </c>
      <c r="G1153" t="s">
        <v>1867</v>
      </c>
      <c r="H1153" t="s">
        <v>2153</v>
      </c>
      <c r="I1153" s="13" t="s">
        <v>2025</v>
      </c>
      <c r="J1153" s="13" t="s">
        <v>2025</v>
      </c>
      <c r="K1153" s="13" t="s">
        <v>2025</v>
      </c>
      <c r="L1153" s="13" t="s">
        <v>2025</v>
      </c>
      <c r="M1153" s="13" t="s">
        <v>2025</v>
      </c>
      <c r="N115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53" s="13" t="s">
        <v>2879</v>
      </c>
    </row>
    <row r="1154" spans="1:15" ht="15" customHeight="1" x14ac:dyDescent="0.25">
      <c r="A1154">
        <v>1140</v>
      </c>
      <c r="B1154" s="19">
        <v>42551</v>
      </c>
      <c r="C1154" t="s">
        <v>326</v>
      </c>
      <c r="D1154" t="s">
        <v>2152</v>
      </c>
      <c r="E1154" s="20">
        <v>47188421</v>
      </c>
      <c r="F1154" t="s">
        <v>2154</v>
      </c>
      <c r="G1154" t="s">
        <v>181</v>
      </c>
      <c r="H1154" t="s">
        <v>2155</v>
      </c>
      <c r="I1154" s="13" t="s">
        <v>2025</v>
      </c>
      <c r="J1154" s="13" t="s">
        <v>2025</v>
      </c>
      <c r="K1154" s="13" t="s">
        <v>2025</v>
      </c>
      <c r="L1154" s="13" t="s">
        <v>2025</v>
      </c>
      <c r="M1154" s="13" t="s">
        <v>2025</v>
      </c>
      <c r="N115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54" s="13" t="s">
        <v>2879</v>
      </c>
    </row>
    <row r="1155" spans="1:15" ht="15" customHeight="1" x14ac:dyDescent="0.25">
      <c r="A1155">
        <v>1141</v>
      </c>
      <c r="B1155" s="19">
        <v>42551</v>
      </c>
      <c r="C1155" t="s">
        <v>326</v>
      </c>
      <c r="D1155" t="s">
        <v>2152</v>
      </c>
      <c r="E1155" s="20">
        <v>46351734</v>
      </c>
      <c r="F1155" t="s">
        <v>2156</v>
      </c>
      <c r="G1155" t="s">
        <v>529</v>
      </c>
      <c r="H1155" t="s">
        <v>2157</v>
      </c>
      <c r="I1155" s="13" t="s">
        <v>2025</v>
      </c>
      <c r="J1155" s="13" t="s">
        <v>2025</v>
      </c>
      <c r="K1155" s="13" t="s">
        <v>2025</v>
      </c>
      <c r="L1155" s="13" t="s">
        <v>2025</v>
      </c>
      <c r="M1155" s="13" t="s">
        <v>2025</v>
      </c>
      <c r="N115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55" s="13" t="s">
        <v>2879</v>
      </c>
    </row>
    <row r="1156" spans="1:15" ht="15" customHeight="1" x14ac:dyDescent="0.25">
      <c r="A1156">
        <v>1142</v>
      </c>
      <c r="B1156" s="19">
        <v>42551</v>
      </c>
      <c r="C1156" t="s">
        <v>326</v>
      </c>
      <c r="D1156" t="s">
        <v>52</v>
      </c>
      <c r="E1156" s="20">
        <v>44383510</v>
      </c>
      <c r="F1156" t="s">
        <v>984</v>
      </c>
      <c r="G1156" t="s">
        <v>985</v>
      </c>
      <c r="H1156" t="s">
        <v>217</v>
      </c>
      <c r="I1156" s="13" t="s">
        <v>2025</v>
      </c>
      <c r="J1156" s="13" t="s">
        <v>2025</v>
      </c>
      <c r="K1156" s="13" t="s">
        <v>2025</v>
      </c>
      <c r="L1156" s="13" t="s">
        <v>2025</v>
      </c>
      <c r="M1156" s="13" t="s">
        <v>2025</v>
      </c>
      <c r="N115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56" s="13" t="s">
        <v>2879</v>
      </c>
    </row>
    <row r="1157" spans="1:15" ht="15" customHeight="1" x14ac:dyDescent="0.25">
      <c r="A1157">
        <v>1143</v>
      </c>
      <c r="B1157" s="19">
        <v>42551</v>
      </c>
      <c r="C1157" t="s">
        <v>326</v>
      </c>
      <c r="D1157" t="s">
        <v>52</v>
      </c>
      <c r="E1157" s="20">
        <v>43455590</v>
      </c>
      <c r="F1157" t="s">
        <v>2158</v>
      </c>
      <c r="G1157" t="s">
        <v>524</v>
      </c>
      <c r="H1157" t="s">
        <v>2159</v>
      </c>
      <c r="I1157" s="13" t="s">
        <v>2025</v>
      </c>
      <c r="J1157" s="13" t="s">
        <v>2025</v>
      </c>
      <c r="K1157" s="13" t="s">
        <v>2025</v>
      </c>
      <c r="L1157" s="13" t="s">
        <v>2025</v>
      </c>
      <c r="M1157" s="13" t="s">
        <v>2025</v>
      </c>
      <c r="N115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57" s="13" t="s">
        <v>2879</v>
      </c>
    </row>
    <row r="1158" spans="1:15" ht="15" customHeight="1" x14ac:dyDescent="0.25">
      <c r="A1158">
        <v>1144</v>
      </c>
      <c r="B1158" s="19">
        <v>42551</v>
      </c>
      <c r="C1158" t="s">
        <v>326</v>
      </c>
      <c r="D1158" t="s">
        <v>52</v>
      </c>
      <c r="E1158" s="20">
        <v>20112809</v>
      </c>
      <c r="F1158" t="s">
        <v>391</v>
      </c>
      <c r="G1158" t="s">
        <v>2162</v>
      </c>
      <c r="H1158" t="s">
        <v>2163</v>
      </c>
      <c r="I1158" s="13" t="s">
        <v>2025</v>
      </c>
      <c r="J1158" s="13" t="s">
        <v>2025</v>
      </c>
      <c r="K1158" s="13" t="s">
        <v>2025</v>
      </c>
      <c r="L1158" s="13" t="s">
        <v>2025</v>
      </c>
      <c r="M1158" s="13" t="s">
        <v>2025</v>
      </c>
      <c r="N115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58" s="13" t="s">
        <v>2879</v>
      </c>
    </row>
    <row r="1159" spans="1:15" ht="15" customHeight="1" x14ac:dyDescent="0.25">
      <c r="A1159">
        <v>1145</v>
      </c>
      <c r="B1159" s="19">
        <v>42551</v>
      </c>
      <c r="C1159" t="s">
        <v>326</v>
      </c>
      <c r="D1159" t="s">
        <v>52</v>
      </c>
      <c r="E1159" s="20">
        <v>44143508</v>
      </c>
      <c r="F1159" t="s">
        <v>568</v>
      </c>
      <c r="G1159" t="s">
        <v>2160</v>
      </c>
      <c r="H1159" t="s">
        <v>2161</v>
      </c>
      <c r="I1159" s="13" t="s">
        <v>2025</v>
      </c>
      <c r="J1159" s="13" t="s">
        <v>2025</v>
      </c>
      <c r="K1159" s="13" t="s">
        <v>2025</v>
      </c>
      <c r="L1159" s="13" t="s">
        <v>2025</v>
      </c>
      <c r="M1159" s="13" t="s">
        <v>2025</v>
      </c>
      <c r="N115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59" s="13" t="s">
        <v>2879</v>
      </c>
    </row>
    <row r="1160" spans="1:15" ht="15" customHeight="1" x14ac:dyDescent="0.25">
      <c r="A1160">
        <v>1146</v>
      </c>
      <c r="B1160" s="19">
        <v>42551</v>
      </c>
      <c r="C1160" t="s">
        <v>326</v>
      </c>
      <c r="D1160" t="s">
        <v>1060</v>
      </c>
      <c r="E1160" s="20">
        <v>70130850</v>
      </c>
      <c r="F1160" t="s">
        <v>563</v>
      </c>
      <c r="G1160" t="s">
        <v>2167</v>
      </c>
      <c r="H1160" t="s">
        <v>2168</v>
      </c>
      <c r="I1160" s="13" t="s">
        <v>2025</v>
      </c>
      <c r="J1160" s="13" t="s">
        <v>2025</v>
      </c>
      <c r="K1160" s="13" t="s">
        <v>2025</v>
      </c>
      <c r="L1160" s="13" t="s">
        <v>2025</v>
      </c>
      <c r="M1160" s="13" t="s">
        <v>2025</v>
      </c>
      <c r="N116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60" s="13" t="s">
        <v>3152</v>
      </c>
    </row>
    <row r="1161" spans="1:15" ht="15" customHeight="1" x14ac:dyDescent="0.25">
      <c r="A1161">
        <v>1147</v>
      </c>
      <c r="B1161" s="19">
        <v>42551</v>
      </c>
      <c r="C1161" t="s">
        <v>326</v>
      </c>
      <c r="D1161" t="s">
        <v>1060</v>
      </c>
      <c r="E1161" s="20">
        <v>70130851</v>
      </c>
      <c r="F1161" t="s">
        <v>563</v>
      </c>
      <c r="G1161" t="s">
        <v>2167</v>
      </c>
      <c r="H1161" t="s">
        <v>2169</v>
      </c>
      <c r="I1161" s="13" t="s">
        <v>2025</v>
      </c>
      <c r="J1161" s="13" t="s">
        <v>2025</v>
      </c>
      <c r="K1161" s="13" t="s">
        <v>2025</v>
      </c>
      <c r="L1161" s="13" t="s">
        <v>2025</v>
      </c>
      <c r="M1161" s="13" t="s">
        <v>2025</v>
      </c>
      <c r="N116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61" s="13" t="s">
        <v>3152</v>
      </c>
    </row>
    <row r="1162" spans="1:15" x14ac:dyDescent="0.25">
      <c r="A1162">
        <v>1148</v>
      </c>
      <c r="B1162" s="19">
        <v>42563</v>
      </c>
      <c r="C1162" t="s">
        <v>1375</v>
      </c>
      <c r="D1162" t="s">
        <v>67</v>
      </c>
      <c r="E1162" s="20">
        <v>45243460</v>
      </c>
      <c r="F1162" s="20" t="s">
        <v>334</v>
      </c>
      <c r="G1162" s="20" t="s">
        <v>387</v>
      </c>
      <c r="H1162" s="30" t="s">
        <v>2193</v>
      </c>
      <c r="I1162" s="13" t="s">
        <v>2025</v>
      </c>
      <c r="J1162" s="13" t="s">
        <v>2025</v>
      </c>
      <c r="K1162" s="13" t="s">
        <v>2025</v>
      </c>
      <c r="L1162" s="13" t="s">
        <v>2025</v>
      </c>
      <c r="M1162" s="28" t="s">
        <v>2029</v>
      </c>
      <c r="N116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62" t="s">
        <v>3152</v>
      </c>
    </row>
    <row r="1163" spans="1:15" x14ac:dyDescent="0.25">
      <c r="A1163">
        <v>1149</v>
      </c>
      <c r="B1163" s="19">
        <v>42563</v>
      </c>
      <c r="C1163" t="s">
        <v>1375</v>
      </c>
      <c r="D1163" t="s">
        <v>67</v>
      </c>
      <c r="E1163" s="20">
        <v>73870767</v>
      </c>
      <c r="F1163" s="20" t="s">
        <v>328</v>
      </c>
      <c r="G1163" s="20" t="s">
        <v>644</v>
      </c>
      <c r="H1163" s="30" t="s">
        <v>2194</v>
      </c>
      <c r="I1163" s="13" t="s">
        <v>2025</v>
      </c>
      <c r="J1163" s="13" t="s">
        <v>2025</v>
      </c>
      <c r="K1163" s="13" t="s">
        <v>2025</v>
      </c>
      <c r="L1163" s="13" t="s">
        <v>2025</v>
      </c>
      <c r="M1163" s="28" t="s">
        <v>2029</v>
      </c>
      <c r="N116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63" t="s">
        <v>3152</v>
      </c>
    </row>
    <row r="1164" spans="1:15" x14ac:dyDescent="0.25">
      <c r="A1164">
        <v>1150</v>
      </c>
      <c r="B1164" s="19">
        <v>42563</v>
      </c>
      <c r="C1164" t="s">
        <v>1375</v>
      </c>
      <c r="D1164" t="s">
        <v>69</v>
      </c>
      <c r="E1164" s="20">
        <v>71821997</v>
      </c>
      <c r="F1164" s="20" t="s">
        <v>635</v>
      </c>
      <c r="G1164" s="20" t="s">
        <v>592</v>
      </c>
      <c r="H1164" s="30" t="s">
        <v>2195</v>
      </c>
      <c r="I1164" s="13" t="s">
        <v>2025</v>
      </c>
      <c r="J1164" s="13" t="s">
        <v>2025</v>
      </c>
      <c r="K1164" s="13" t="s">
        <v>2025</v>
      </c>
      <c r="L1164" s="13" t="s">
        <v>2025</v>
      </c>
      <c r="M1164" s="28" t="s">
        <v>2029</v>
      </c>
      <c r="N116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64" t="s">
        <v>3152</v>
      </c>
    </row>
    <row r="1165" spans="1:15" x14ac:dyDescent="0.25">
      <c r="A1165">
        <v>1151</v>
      </c>
      <c r="B1165" s="19">
        <v>42563</v>
      </c>
      <c r="C1165" t="s">
        <v>1375</v>
      </c>
      <c r="D1165" t="s">
        <v>70</v>
      </c>
      <c r="E1165" s="20">
        <v>47114721</v>
      </c>
      <c r="F1165" s="20" t="s">
        <v>2148</v>
      </c>
      <c r="G1165" s="20" t="s">
        <v>2196</v>
      </c>
      <c r="H1165" s="30" t="s">
        <v>2197</v>
      </c>
      <c r="I1165" s="13" t="s">
        <v>2025</v>
      </c>
      <c r="J1165" s="51" t="s">
        <v>3157</v>
      </c>
      <c r="K1165" s="13" t="s">
        <v>2025</v>
      </c>
      <c r="L1165" s="13" t="s">
        <v>2025</v>
      </c>
      <c r="M1165" s="28" t="s">
        <v>2029</v>
      </c>
      <c r="N116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166" spans="1:15" x14ac:dyDescent="0.25">
      <c r="A1166">
        <v>1152</v>
      </c>
      <c r="B1166" s="19">
        <v>42563</v>
      </c>
      <c r="C1166" t="s">
        <v>1375</v>
      </c>
      <c r="D1166" t="s">
        <v>19</v>
      </c>
      <c r="E1166" s="20">
        <v>46437069</v>
      </c>
      <c r="F1166" s="20" t="s">
        <v>2198</v>
      </c>
      <c r="G1166" s="20" t="s">
        <v>412</v>
      </c>
      <c r="H1166" s="30" t="s">
        <v>2199</v>
      </c>
      <c r="I1166" s="13" t="s">
        <v>2025</v>
      </c>
      <c r="J1166" s="51" t="s">
        <v>3157</v>
      </c>
      <c r="K1166" s="13" t="s">
        <v>2025</v>
      </c>
      <c r="L1166" s="13" t="s">
        <v>2025</v>
      </c>
      <c r="M1166" s="28" t="s">
        <v>2029</v>
      </c>
      <c r="N116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167" spans="1:15" x14ac:dyDescent="0.25">
      <c r="A1167">
        <v>1153</v>
      </c>
      <c r="B1167" s="19">
        <v>42563</v>
      </c>
      <c r="C1167" t="s">
        <v>1375</v>
      </c>
      <c r="D1167" t="s">
        <v>19</v>
      </c>
      <c r="E1167" s="20">
        <v>44394695</v>
      </c>
      <c r="F1167" s="20" t="s">
        <v>343</v>
      </c>
      <c r="G1167" s="20" t="s">
        <v>635</v>
      </c>
      <c r="H1167" s="30" t="s">
        <v>2200</v>
      </c>
      <c r="I1167" s="13" t="s">
        <v>2025</v>
      </c>
      <c r="J1167" s="51" t="s">
        <v>3157</v>
      </c>
      <c r="K1167" s="13" t="s">
        <v>2025</v>
      </c>
      <c r="L1167" s="13" t="s">
        <v>2025</v>
      </c>
      <c r="M1167" s="28" t="s">
        <v>2029</v>
      </c>
      <c r="N116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168" spans="1:15" x14ac:dyDescent="0.25">
      <c r="A1168">
        <v>1154</v>
      </c>
      <c r="B1168" s="19">
        <v>42563</v>
      </c>
      <c r="C1168" t="s">
        <v>1375</v>
      </c>
      <c r="D1168" t="s">
        <v>18</v>
      </c>
      <c r="E1168" s="20">
        <v>71653798</v>
      </c>
      <c r="F1168" s="20" t="s">
        <v>2201</v>
      </c>
      <c r="G1168" s="20" t="s">
        <v>999</v>
      </c>
      <c r="H1168" s="30" t="s">
        <v>921</v>
      </c>
      <c r="I1168" s="13" t="s">
        <v>2025</v>
      </c>
      <c r="J1168" s="13" t="s">
        <v>2025</v>
      </c>
      <c r="K1168" s="13" t="s">
        <v>2025</v>
      </c>
      <c r="L1168" s="13" t="s">
        <v>2025</v>
      </c>
      <c r="M1168" s="28" t="s">
        <v>2029</v>
      </c>
      <c r="N116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68" t="s">
        <v>3152</v>
      </c>
    </row>
    <row r="1169" spans="1:15" x14ac:dyDescent="0.25">
      <c r="A1169">
        <v>1155</v>
      </c>
      <c r="B1169" s="19">
        <v>42563</v>
      </c>
      <c r="C1169" t="s">
        <v>1375</v>
      </c>
      <c r="D1169" t="s">
        <v>2152</v>
      </c>
      <c r="E1169" s="20">
        <v>46036877</v>
      </c>
      <c r="F1169" s="20" t="s">
        <v>2202</v>
      </c>
      <c r="G1169" s="20" t="s">
        <v>74</v>
      </c>
      <c r="H1169" s="30" t="s">
        <v>2203</v>
      </c>
      <c r="I1169" s="13" t="s">
        <v>2025</v>
      </c>
      <c r="J1169" s="13" t="s">
        <v>2025</v>
      </c>
      <c r="K1169" s="13" t="s">
        <v>2025</v>
      </c>
      <c r="L1169" s="13" t="s">
        <v>2025</v>
      </c>
      <c r="M1169" s="28" t="s">
        <v>2029</v>
      </c>
      <c r="N116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69" t="s">
        <v>3152</v>
      </c>
    </row>
    <row r="1170" spans="1:15" x14ac:dyDescent="0.25">
      <c r="A1170">
        <v>1156</v>
      </c>
      <c r="B1170" s="19">
        <v>42563</v>
      </c>
      <c r="C1170" t="s">
        <v>1375</v>
      </c>
      <c r="D1170" t="s">
        <v>2152</v>
      </c>
      <c r="E1170" s="20">
        <v>43406132</v>
      </c>
      <c r="F1170" s="20" t="s">
        <v>2204</v>
      </c>
      <c r="G1170" s="20" t="s">
        <v>2205</v>
      </c>
      <c r="H1170" s="30" t="s">
        <v>2206</v>
      </c>
      <c r="I1170" s="13" t="s">
        <v>2025</v>
      </c>
      <c r="J1170" s="13" t="s">
        <v>2025</v>
      </c>
      <c r="K1170" s="13" t="s">
        <v>2025</v>
      </c>
      <c r="L1170" s="13" t="s">
        <v>2025</v>
      </c>
      <c r="M1170" s="28" t="s">
        <v>2029</v>
      </c>
      <c r="N117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70" t="s">
        <v>3152</v>
      </c>
    </row>
    <row r="1171" spans="1:15" x14ac:dyDescent="0.25">
      <c r="A1171">
        <v>1157</v>
      </c>
      <c r="B1171" s="19">
        <v>42563</v>
      </c>
      <c r="C1171" t="s">
        <v>1375</v>
      </c>
      <c r="D1171" t="s">
        <v>2152</v>
      </c>
      <c r="E1171" s="20">
        <v>70142232</v>
      </c>
      <c r="F1171" s="20" t="s">
        <v>509</v>
      </c>
      <c r="G1171" s="20" t="s">
        <v>2207</v>
      </c>
      <c r="H1171" s="30" t="s">
        <v>2208</v>
      </c>
      <c r="I1171" s="13" t="s">
        <v>2025</v>
      </c>
      <c r="J1171" s="13" t="s">
        <v>2025</v>
      </c>
      <c r="K1171" s="13" t="s">
        <v>2025</v>
      </c>
      <c r="L1171" s="13" t="s">
        <v>2025</v>
      </c>
      <c r="M1171" s="28" t="s">
        <v>2029</v>
      </c>
      <c r="N117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71" t="s">
        <v>3152</v>
      </c>
    </row>
    <row r="1172" spans="1:15" x14ac:dyDescent="0.25">
      <c r="A1172">
        <v>1158</v>
      </c>
      <c r="B1172" s="19">
        <v>42563</v>
      </c>
      <c r="C1172" t="s">
        <v>1375</v>
      </c>
      <c r="D1172" t="s">
        <v>15</v>
      </c>
      <c r="E1172" s="20">
        <v>70244336</v>
      </c>
      <c r="F1172" s="20" t="s">
        <v>370</v>
      </c>
      <c r="G1172" s="20" t="s">
        <v>2209</v>
      </c>
      <c r="H1172" s="30" t="s">
        <v>2210</v>
      </c>
      <c r="I1172" s="13" t="s">
        <v>2025</v>
      </c>
      <c r="J1172" s="13" t="s">
        <v>2025</v>
      </c>
      <c r="K1172" s="13" t="s">
        <v>2025</v>
      </c>
      <c r="L1172" s="13" t="s">
        <v>2025</v>
      </c>
      <c r="M1172" s="28" t="s">
        <v>2029</v>
      </c>
      <c r="N117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72" t="s">
        <v>3152</v>
      </c>
    </row>
    <row r="1173" spans="1:15" x14ac:dyDescent="0.25">
      <c r="A1173">
        <v>1159</v>
      </c>
      <c r="B1173" s="19">
        <v>42563</v>
      </c>
      <c r="C1173" t="s">
        <v>1375</v>
      </c>
      <c r="D1173" t="s">
        <v>15</v>
      </c>
      <c r="E1173" s="20">
        <v>71582765</v>
      </c>
      <c r="F1173" s="20" t="s">
        <v>2211</v>
      </c>
      <c r="G1173" s="20" t="s">
        <v>2212</v>
      </c>
      <c r="H1173" s="30" t="s">
        <v>2213</v>
      </c>
      <c r="I1173" s="13" t="s">
        <v>2025</v>
      </c>
      <c r="J1173" s="13" t="s">
        <v>2025</v>
      </c>
      <c r="K1173" s="13" t="s">
        <v>2025</v>
      </c>
      <c r="L1173" s="13" t="s">
        <v>2025</v>
      </c>
      <c r="M1173" s="28" t="s">
        <v>2029</v>
      </c>
      <c r="N117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73" t="s">
        <v>3152</v>
      </c>
    </row>
    <row r="1174" spans="1:15" x14ac:dyDescent="0.25">
      <c r="A1174">
        <v>1160</v>
      </c>
      <c r="B1174" s="19">
        <v>42563</v>
      </c>
      <c r="C1174" t="s">
        <v>1375</v>
      </c>
      <c r="D1174" t="s">
        <v>15</v>
      </c>
      <c r="E1174" s="20">
        <v>46198621</v>
      </c>
      <c r="F1174" s="20" t="s">
        <v>259</v>
      </c>
      <c r="G1174" s="20" t="s">
        <v>171</v>
      </c>
      <c r="H1174" s="30" t="s">
        <v>2214</v>
      </c>
      <c r="I1174" s="13" t="s">
        <v>2025</v>
      </c>
      <c r="J1174" s="13" t="s">
        <v>2025</v>
      </c>
      <c r="K1174" s="13" t="s">
        <v>2025</v>
      </c>
      <c r="L1174" s="13" t="s">
        <v>2025</v>
      </c>
      <c r="M1174" s="28" t="s">
        <v>2029</v>
      </c>
      <c r="N117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74" t="s">
        <v>3152</v>
      </c>
    </row>
    <row r="1175" spans="1:15" x14ac:dyDescent="0.25">
      <c r="A1175">
        <v>1161</v>
      </c>
      <c r="B1175" s="19">
        <v>42563</v>
      </c>
      <c r="C1175" t="s">
        <v>1375</v>
      </c>
      <c r="D1175" t="s">
        <v>15</v>
      </c>
      <c r="E1175" s="20">
        <v>46491887</v>
      </c>
      <c r="F1175" s="20" t="s">
        <v>901</v>
      </c>
      <c r="G1175" s="20" t="s">
        <v>2215</v>
      </c>
      <c r="H1175" s="30" t="s">
        <v>2216</v>
      </c>
      <c r="I1175" s="13" t="s">
        <v>2025</v>
      </c>
      <c r="J1175" s="13" t="s">
        <v>2025</v>
      </c>
      <c r="K1175" s="13" t="s">
        <v>2025</v>
      </c>
      <c r="L1175" s="13" t="s">
        <v>2025</v>
      </c>
      <c r="M1175" s="28" t="s">
        <v>2029</v>
      </c>
      <c r="N117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75" t="s">
        <v>3152</v>
      </c>
    </row>
    <row r="1176" spans="1:15" x14ac:dyDescent="0.25">
      <c r="A1176">
        <v>1162</v>
      </c>
      <c r="B1176" s="19">
        <v>42563</v>
      </c>
      <c r="C1176" t="s">
        <v>1375</v>
      </c>
      <c r="D1176" t="s">
        <v>15</v>
      </c>
      <c r="E1176" s="20">
        <v>48284101</v>
      </c>
      <c r="F1176" s="20" t="s">
        <v>632</v>
      </c>
      <c r="G1176" s="20" t="s">
        <v>455</v>
      </c>
      <c r="H1176" s="30" t="s">
        <v>2217</v>
      </c>
      <c r="I1176" s="13" t="s">
        <v>2025</v>
      </c>
      <c r="J1176" s="13" t="s">
        <v>2025</v>
      </c>
      <c r="K1176" s="13" t="s">
        <v>2025</v>
      </c>
      <c r="L1176" s="13" t="s">
        <v>2025</v>
      </c>
      <c r="M1176" s="28" t="s">
        <v>2029</v>
      </c>
      <c r="N117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76" t="s">
        <v>3152</v>
      </c>
    </row>
    <row r="1177" spans="1:15" x14ac:dyDescent="0.25">
      <c r="A1177">
        <v>1163</v>
      </c>
      <c r="B1177" s="19">
        <v>42563</v>
      </c>
      <c r="C1177" t="s">
        <v>1375</v>
      </c>
      <c r="D1177" t="s">
        <v>15</v>
      </c>
      <c r="E1177" s="20">
        <v>47517461</v>
      </c>
      <c r="F1177" s="20" t="s">
        <v>800</v>
      </c>
      <c r="G1177" s="20" t="s">
        <v>1442</v>
      </c>
      <c r="H1177" s="30" t="s">
        <v>2218</v>
      </c>
      <c r="I1177" s="13" t="s">
        <v>2025</v>
      </c>
      <c r="J1177" s="13" t="s">
        <v>2025</v>
      </c>
      <c r="K1177" s="13" t="s">
        <v>2025</v>
      </c>
      <c r="L1177" s="13" t="s">
        <v>2025</v>
      </c>
      <c r="M1177" s="28" t="s">
        <v>2029</v>
      </c>
      <c r="N117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77" t="s">
        <v>3152</v>
      </c>
    </row>
    <row r="1178" spans="1:15" x14ac:dyDescent="0.25">
      <c r="A1178">
        <v>1164</v>
      </c>
      <c r="B1178" s="19">
        <v>42563</v>
      </c>
      <c r="C1178" t="s">
        <v>1375</v>
      </c>
      <c r="D1178" t="s">
        <v>15</v>
      </c>
      <c r="E1178" s="20">
        <v>70273359</v>
      </c>
      <c r="F1178" s="20" t="s">
        <v>2219</v>
      </c>
      <c r="G1178" s="20" t="s">
        <v>2146</v>
      </c>
      <c r="H1178" s="30" t="s">
        <v>2220</v>
      </c>
      <c r="I1178" s="13" t="s">
        <v>2025</v>
      </c>
      <c r="J1178" s="13" t="s">
        <v>2025</v>
      </c>
      <c r="K1178" s="13" t="s">
        <v>2025</v>
      </c>
      <c r="L1178" s="13" t="s">
        <v>2025</v>
      </c>
      <c r="M1178" s="28" t="s">
        <v>2029</v>
      </c>
      <c r="N117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78" t="s">
        <v>3152</v>
      </c>
    </row>
    <row r="1179" spans="1:15" x14ac:dyDescent="0.25">
      <c r="A1179">
        <v>1165</v>
      </c>
      <c r="B1179" s="19">
        <v>42563</v>
      </c>
      <c r="C1179" t="s">
        <v>1375</v>
      </c>
      <c r="D1179" t="s">
        <v>15</v>
      </c>
      <c r="E1179" s="20">
        <v>46202154</v>
      </c>
      <c r="F1179" s="20" t="s">
        <v>1639</v>
      </c>
      <c r="G1179" s="20" t="s">
        <v>739</v>
      </c>
      <c r="H1179" s="30" t="s">
        <v>2221</v>
      </c>
      <c r="I1179" s="13" t="s">
        <v>2025</v>
      </c>
      <c r="J1179" s="13" t="s">
        <v>2025</v>
      </c>
      <c r="K1179" s="13" t="s">
        <v>2025</v>
      </c>
      <c r="L1179" s="13" t="s">
        <v>2025</v>
      </c>
      <c r="M1179" s="28" t="s">
        <v>2029</v>
      </c>
      <c r="N117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79" t="s">
        <v>3152</v>
      </c>
    </row>
    <row r="1180" spans="1:15" x14ac:dyDescent="0.25">
      <c r="A1180">
        <v>1166</v>
      </c>
      <c r="B1180" s="19">
        <v>42563</v>
      </c>
      <c r="C1180" t="s">
        <v>1375</v>
      </c>
      <c r="D1180" t="s">
        <v>15</v>
      </c>
      <c r="E1180" s="20">
        <v>44140436</v>
      </c>
      <c r="F1180" s="20" t="s">
        <v>1977</v>
      </c>
      <c r="G1180" s="20" t="s">
        <v>362</v>
      </c>
      <c r="H1180" s="30" t="s">
        <v>2222</v>
      </c>
      <c r="I1180" s="13" t="s">
        <v>2025</v>
      </c>
      <c r="J1180" s="13" t="s">
        <v>2025</v>
      </c>
      <c r="K1180" s="13" t="s">
        <v>2025</v>
      </c>
      <c r="L1180" s="13" t="s">
        <v>2025</v>
      </c>
      <c r="M1180" s="28" t="s">
        <v>2029</v>
      </c>
      <c r="N118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80" t="s">
        <v>3152</v>
      </c>
    </row>
    <row r="1181" spans="1:15" x14ac:dyDescent="0.25">
      <c r="A1181">
        <v>1167</v>
      </c>
      <c r="B1181" s="19">
        <v>42563</v>
      </c>
      <c r="C1181" t="s">
        <v>1375</v>
      </c>
      <c r="D1181" t="s">
        <v>15</v>
      </c>
      <c r="E1181" s="20">
        <v>45476163</v>
      </c>
      <c r="F1181" s="20" t="s">
        <v>370</v>
      </c>
      <c r="G1181" s="20" t="s">
        <v>383</v>
      </c>
      <c r="H1181" s="30" t="s">
        <v>2223</v>
      </c>
      <c r="I1181" s="13" t="s">
        <v>2025</v>
      </c>
      <c r="J1181" s="13" t="s">
        <v>2025</v>
      </c>
      <c r="K1181" s="13" t="s">
        <v>2025</v>
      </c>
      <c r="L1181" s="13" t="s">
        <v>2025</v>
      </c>
      <c r="M1181" s="28" t="s">
        <v>2029</v>
      </c>
      <c r="N118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81" t="s">
        <v>3152</v>
      </c>
    </row>
    <row r="1182" spans="1:15" x14ac:dyDescent="0.25">
      <c r="A1182">
        <v>1168</v>
      </c>
      <c r="B1182" s="19">
        <v>42563</v>
      </c>
      <c r="C1182" t="s">
        <v>1375</v>
      </c>
      <c r="D1182" t="s">
        <v>15</v>
      </c>
      <c r="E1182" s="20">
        <v>47041604</v>
      </c>
      <c r="F1182" s="20" t="s">
        <v>654</v>
      </c>
      <c r="G1182" s="20" t="s">
        <v>2224</v>
      </c>
      <c r="H1182" s="30" t="s">
        <v>2225</v>
      </c>
      <c r="I1182" s="13" t="s">
        <v>2025</v>
      </c>
      <c r="J1182" s="13" t="s">
        <v>2025</v>
      </c>
      <c r="K1182" s="13" t="s">
        <v>2025</v>
      </c>
      <c r="L1182" s="13" t="s">
        <v>2025</v>
      </c>
      <c r="M1182" s="28" t="s">
        <v>2029</v>
      </c>
      <c r="N118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82" t="s">
        <v>3152</v>
      </c>
    </row>
    <row r="1183" spans="1:15" x14ac:dyDescent="0.25">
      <c r="A1183">
        <v>1169</v>
      </c>
      <c r="B1183" s="19">
        <v>42563</v>
      </c>
      <c r="C1183" t="s">
        <v>1375</v>
      </c>
      <c r="D1183" t="s">
        <v>948</v>
      </c>
      <c r="E1183" s="20">
        <v>48187611</v>
      </c>
      <c r="F1183" s="20" t="s">
        <v>434</v>
      </c>
      <c r="G1183" s="20" t="s">
        <v>1222</v>
      </c>
      <c r="H1183" s="30" t="s">
        <v>2226</v>
      </c>
      <c r="I1183" s="13" t="s">
        <v>2025</v>
      </c>
      <c r="J1183" s="51" t="s">
        <v>3157</v>
      </c>
      <c r="K1183" s="13" t="s">
        <v>2025</v>
      </c>
      <c r="L1183" s="13" t="s">
        <v>2025</v>
      </c>
      <c r="M1183" s="28" t="s">
        <v>2029</v>
      </c>
      <c r="N118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184" spans="1:15" x14ac:dyDescent="0.25">
      <c r="A1184">
        <v>1170</v>
      </c>
      <c r="B1184" s="19">
        <v>42563</v>
      </c>
      <c r="C1184" t="s">
        <v>1375</v>
      </c>
      <c r="D1184" t="s">
        <v>948</v>
      </c>
      <c r="E1184" s="20">
        <v>72793996</v>
      </c>
      <c r="F1184" s="20" t="s">
        <v>579</v>
      </c>
      <c r="G1184" s="20" t="s">
        <v>365</v>
      </c>
      <c r="H1184" s="30" t="s">
        <v>2227</v>
      </c>
      <c r="I1184" s="13" t="s">
        <v>2025</v>
      </c>
      <c r="J1184" s="51" t="s">
        <v>3157</v>
      </c>
      <c r="K1184" s="13" t="s">
        <v>2025</v>
      </c>
      <c r="L1184" s="13" t="s">
        <v>2025</v>
      </c>
      <c r="M1184" s="28" t="s">
        <v>2029</v>
      </c>
      <c r="N118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185" spans="1:15" x14ac:dyDescent="0.25">
      <c r="A1185">
        <v>1171</v>
      </c>
      <c r="B1185" s="19">
        <v>42563</v>
      </c>
      <c r="C1185" t="s">
        <v>1375</v>
      </c>
      <c r="D1185" t="s">
        <v>948</v>
      </c>
      <c r="E1185" s="20">
        <v>46372831</v>
      </c>
      <c r="F1185" s="20" t="s">
        <v>526</v>
      </c>
      <c r="G1185" s="20" t="s">
        <v>2228</v>
      </c>
      <c r="H1185" s="30" t="s">
        <v>220</v>
      </c>
      <c r="I1185" s="13" t="s">
        <v>2025</v>
      </c>
      <c r="J1185" s="51" t="s">
        <v>3157</v>
      </c>
      <c r="K1185" s="13" t="s">
        <v>2025</v>
      </c>
      <c r="L1185" s="13" t="s">
        <v>2025</v>
      </c>
      <c r="M1185" s="28" t="s">
        <v>2029</v>
      </c>
      <c r="N118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186" spans="1:15" x14ac:dyDescent="0.25">
      <c r="A1186">
        <v>1172</v>
      </c>
      <c r="B1186" s="19">
        <v>42563</v>
      </c>
      <c r="C1186" t="s">
        <v>1375</v>
      </c>
      <c r="D1186" t="s">
        <v>948</v>
      </c>
      <c r="E1186" s="20">
        <v>47115597</v>
      </c>
      <c r="F1186" s="20" t="s">
        <v>182</v>
      </c>
      <c r="G1186" s="20" t="s">
        <v>506</v>
      </c>
      <c r="H1186" s="30" t="s">
        <v>2229</v>
      </c>
      <c r="I1186" s="13" t="s">
        <v>2025</v>
      </c>
      <c r="J1186" s="51" t="s">
        <v>3157</v>
      </c>
      <c r="K1186" s="13" t="s">
        <v>2025</v>
      </c>
      <c r="L1186" s="13" t="s">
        <v>2025</v>
      </c>
      <c r="M1186" s="28" t="s">
        <v>2029</v>
      </c>
      <c r="N118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187" spans="1:15" x14ac:dyDescent="0.25">
      <c r="A1187">
        <v>1173</v>
      </c>
      <c r="B1187" s="19">
        <v>42563</v>
      </c>
      <c r="C1187" t="s">
        <v>1375</v>
      </c>
      <c r="D1187" t="s">
        <v>948</v>
      </c>
      <c r="E1187" s="24">
        <v>48453245</v>
      </c>
      <c r="F1187" s="24" t="s">
        <v>5</v>
      </c>
      <c r="G1187" s="24" t="s">
        <v>2230</v>
      </c>
      <c r="H1187" s="34" t="s">
        <v>2231</v>
      </c>
      <c r="I1187" s="13" t="s">
        <v>2025</v>
      </c>
      <c r="J1187" s="13" t="s">
        <v>2025</v>
      </c>
      <c r="K1187" s="13" t="s">
        <v>2025</v>
      </c>
      <c r="L1187" s="13" t="s">
        <v>2025</v>
      </c>
      <c r="M1187" s="28" t="s">
        <v>2029</v>
      </c>
      <c r="N118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87" t="s">
        <v>3152</v>
      </c>
    </row>
    <row r="1188" spans="1:15" x14ac:dyDescent="0.25">
      <c r="A1188">
        <v>1174</v>
      </c>
      <c r="B1188" s="19">
        <v>42563</v>
      </c>
      <c r="C1188" t="s">
        <v>1375</v>
      </c>
      <c r="D1188" t="s">
        <v>948</v>
      </c>
      <c r="E1188" s="20">
        <v>47720734</v>
      </c>
      <c r="F1188" s="20" t="s">
        <v>791</v>
      </c>
      <c r="G1188" s="20" t="s">
        <v>1276</v>
      </c>
      <c r="H1188" s="30" t="s">
        <v>2232</v>
      </c>
      <c r="I1188" s="13" t="s">
        <v>2025</v>
      </c>
      <c r="J1188" s="51" t="s">
        <v>3157</v>
      </c>
      <c r="K1188" s="13" t="s">
        <v>2025</v>
      </c>
      <c r="L1188" s="13" t="s">
        <v>2025</v>
      </c>
      <c r="M1188" s="28" t="s">
        <v>2029</v>
      </c>
      <c r="N118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189" spans="1:15" x14ac:dyDescent="0.25">
      <c r="A1189">
        <v>1175</v>
      </c>
      <c r="B1189" s="19">
        <v>42563</v>
      </c>
      <c r="C1189" t="s">
        <v>1375</v>
      </c>
      <c r="D1189" t="s">
        <v>948</v>
      </c>
      <c r="E1189" s="20">
        <v>74700366</v>
      </c>
      <c r="F1189" s="20" t="s">
        <v>558</v>
      </c>
      <c r="G1189" s="20" t="s">
        <v>2233</v>
      </c>
      <c r="H1189" s="30" t="s">
        <v>2234</v>
      </c>
      <c r="I1189" s="13" t="s">
        <v>2025</v>
      </c>
      <c r="J1189" s="51" t="s">
        <v>3157</v>
      </c>
      <c r="K1189" s="13" t="s">
        <v>2025</v>
      </c>
      <c r="L1189" s="13" t="s">
        <v>2025</v>
      </c>
      <c r="M1189" s="28" t="s">
        <v>2029</v>
      </c>
      <c r="N118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190" spans="1:15" x14ac:dyDescent="0.25">
      <c r="A1190">
        <v>1176</v>
      </c>
      <c r="B1190" s="19">
        <v>42563</v>
      </c>
      <c r="C1190" t="s">
        <v>1375</v>
      </c>
      <c r="D1190" t="s">
        <v>948</v>
      </c>
      <c r="E1190" s="20">
        <v>46653811</v>
      </c>
      <c r="F1190" s="20" t="s">
        <v>1694</v>
      </c>
      <c r="G1190" s="20" t="s">
        <v>800</v>
      </c>
      <c r="H1190" s="30" t="s">
        <v>2235</v>
      </c>
      <c r="I1190" s="13" t="s">
        <v>2025</v>
      </c>
      <c r="J1190" s="51" t="s">
        <v>3157</v>
      </c>
      <c r="K1190" s="13" t="s">
        <v>2025</v>
      </c>
      <c r="L1190" s="13" t="s">
        <v>2025</v>
      </c>
      <c r="M1190" s="28" t="s">
        <v>2029</v>
      </c>
      <c r="N119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191" spans="1:15" x14ac:dyDescent="0.25">
      <c r="A1191">
        <v>1177</v>
      </c>
      <c r="B1191" s="19">
        <v>42563</v>
      </c>
      <c r="C1191" t="s">
        <v>1375</v>
      </c>
      <c r="D1191" t="s">
        <v>948</v>
      </c>
      <c r="E1191" s="20">
        <v>47473841</v>
      </c>
      <c r="F1191" s="20" t="s">
        <v>370</v>
      </c>
      <c r="G1191" s="20" t="s">
        <v>594</v>
      </c>
      <c r="H1191" s="30" t="s">
        <v>2236</v>
      </c>
      <c r="I1191" s="13" t="s">
        <v>2025</v>
      </c>
      <c r="J1191" s="51" t="s">
        <v>3157</v>
      </c>
      <c r="K1191" s="13" t="s">
        <v>2025</v>
      </c>
      <c r="L1191" s="13" t="s">
        <v>2025</v>
      </c>
      <c r="M1191" s="28" t="s">
        <v>2029</v>
      </c>
      <c r="N119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192" spans="1:15" x14ac:dyDescent="0.25">
      <c r="A1192">
        <v>1178</v>
      </c>
      <c r="B1192" s="19">
        <v>42563</v>
      </c>
      <c r="C1192" t="s">
        <v>1375</v>
      </c>
      <c r="D1192" t="s">
        <v>948</v>
      </c>
      <c r="E1192" s="20">
        <v>48826466</v>
      </c>
      <c r="F1192" s="20" t="s">
        <v>2237</v>
      </c>
      <c r="G1192" s="20" t="s">
        <v>989</v>
      </c>
      <c r="H1192" s="30" t="s">
        <v>1208</v>
      </c>
      <c r="I1192" s="13" t="s">
        <v>2025</v>
      </c>
      <c r="J1192" s="51" t="s">
        <v>3157</v>
      </c>
      <c r="K1192" s="13" t="s">
        <v>2025</v>
      </c>
      <c r="L1192" s="13" t="s">
        <v>2025</v>
      </c>
      <c r="M1192" s="28" t="s">
        <v>2029</v>
      </c>
      <c r="N119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193" spans="1:15" x14ac:dyDescent="0.25">
      <c r="A1193">
        <v>1179</v>
      </c>
      <c r="B1193" s="19">
        <v>42563</v>
      </c>
      <c r="C1193" t="s">
        <v>1375</v>
      </c>
      <c r="D1193" t="s">
        <v>2120</v>
      </c>
      <c r="E1193" s="20">
        <v>43638882</v>
      </c>
      <c r="F1193" s="20" t="s">
        <v>613</v>
      </c>
      <c r="G1193" s="20" t="s">
        <v>644</v>
      </c>
      <c r="H1193" s="30" t="s">
        <v>2238</v>
      </c>
      <c r="I1193" s="13" t="s">
        <v>2025</v>
      </c>
      <c r="J1193" s="13" t="s">
        <v>2025</v>
      </c>
      <c r="K1193" s="13" t="s">
        <v>2025</v>
      </c>
      <c r="L1193" s="13" t="s">
        <v>2025</v>
      </c>
      <c r="M1193" s="28" t="s">
        <v>2029</v>
      </c>
      <c r="N119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93" t="s">
        <v>3152</v>
      </c>
    </row>
    <row r="1194" spans="1:15" x14ac:dyDescent="0.25">
      <c r="A1194">
        <v>1180</v>
      </c>
      <c r="B1194" s="19">
        <v>42563</v>
      </c>
      <c r="C1194" t="s">
        <v>1375</v>
      </c>
      <c r="D1194" t="s">
        <v>72</v>
      </c>
      <c r="E1194" s="20">
        <v>70164868</v>
      </c>
      <c r="F1194" s="20" t="s">
        <v>529</v>
      </c>
      <c r="G1194" s="20" t="s">
        <v>1172</v>
      </c>
      <c r="H1194" s="30" t="s">
        <v>2239</v>
      </c>
      <c r="I1194" s="13" t="s">
        <v>2025</v>
      </c>
      <c r="J1194" s="13" t="s">
        <v>2025</v>
      </c>
      <c r="K1194" s="13" t="s">
        <v>2025</v>
      </c>
      <c r="L1194" s="13" t="s">
        <v>2025</v>
      </c>
      <c r="M1194" s="28" t="s">
        <v>2029</v>
      </c>
      <c r="N119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94" t="s">
        <v>3152</v>
      </c>
    </row>
    <row r="1195" spans="1:15" x14ac:dyDescent="0.25">
      <c r="A1195">
        <v>1181</v>
      </c>
      <c r="B1195" s="19">
        <v>42563</v>
      </c>
      <c r="C1195" t="s">
        <v>1375</v>
      </c>
      <c r="D1195" t="s">
        <v>72</v>
      </c>
      <c r="E1195" s="20">
        <v>73174127</v>
      </c>
      <c r="F1195" s="20" t="s">
        <v>856</v>
      </c>
      <c r="G1195" s="20" t="s">
        <v>1646</v>
      </c>
      <c r="H1195" s="30" t="s">
        <v>2240</v>
      </c>
      <c r="I1195" s="13" t="s">
        <v>2025</v>
      </c>
      <c r="J1195" s="13" t="s">
        <v>2025</v>
      </c>
      <c r="K1195" s="13" t="s">
        <v>2025</v>
      </c>
      <c r="L1195" s="13" t="s">
        <v>2025</v>
      </c>
      <c r="M1195" s="28" t="s">
        <v>2029</v>
      </c>
      <c r="N119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95" t="s">
        <v>3152</v>
      </c>
    </row>
    <row r="1196" spans="1:15" x14ac:dyDescent="0.25">
      <c r="A1196">
        <v>1182</v>
      </c>
      <c r="B1196" s="19">
        <v>42563</v>
      </c>
      <c r="C1196" t="s">
        <v>1375</v>
      </c>
      <c r="D1196" t="s">
        <v>72</v>
      </c>
      <c r="E1196" s="20">
        <v>70232804</v>
      </c>
      <c r="F1196" s="20" t="s">
        <v>458</v>
      </c>
      <c r="G1196" s="20" t="s">
        <v>107</v>
      </c>
      <c r="H1196" s="30" t="s">
        <v>2241</v>
      </c>
      <c r="I1196" s="13" t="s">
        <v>2025</v>
      </c>
      <c r="J1196" s="13" t="s">
        <v>2025</v>
      </c>
      <c r="K1196" s="13" t="s">
        <v>2025</v>
      </c>
      <c r="L1196" s="13" t="s">
        <v>2025</v>
      </c>
      <c r="M1196" s="28" t="s">
        <v>2029</v>
      </c>
      <c r="N119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96" t="s">
        <v>3152</v>
      </c>
    </row>
    <row r="1197" spans="1:15" x14ac:dyDescent="0.25">
      <c r="A1197">
        <v>1183</v>
      </c>
      <c r="B1197" s="19">
        <v>42563</v>
      </c>
      <c r="C1197" t="s">
        <v>1375</v>
      </c>
      <c r="D1197" t="s">
        <v>16</v>
      </c>
      <c r="E1197" s="20">
        <v>44263303</v>
      </c>
      <c r="F1197" s="20" t="s">
        <v>2242</v>
      </c>
      <c r="G1197" s="20" t="s">
        <v>2174</v>
      </c>
      <c r="H1197" s="30" t="s">
        <v>2243</v>
      </c>
      <c r="I1197" s="13" t="s">
        <v>2025</v>
      </c>
      <c r="J1197" s="51" t="s">
        <v>3157</v>
      </c>
      <c r="K1197" s="13" t="s">
        <v>2025</v>
      </c>
      <c r="L1197" s="13" t="s">
        <v>2025</v>
      </c>
      <c r="M1197" s="28" t="s">
        <v>2029</v>
      </c>
      <c r="N119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198" spans="1:15" x14ac:dyDescent="0.25">
      <c r="A1198">
        <v>1184</v>
      </c>
      <c r="B1198" s="19">
        <v>42563</v>
      </c>
      <c r="C1198" t="s">
        <v>1375</v>
      </c>
      <c r="D1198" t="s">
        <v>73</v>
      </c>
      <c r="E1198" s="20">
        <v>20068760</v>
      </c>
      <c r="F1198" s="20" t="s">
        <v>373</v>
      </c>
      <c r="G1198" s="20" t="s">
        <v>747</v>
      </c>
      <c r="H1198" s="30" t="s">
        <v>2244</v>
      </c>
      <c r="I1198" s="13" t="s">
        <v>2025</v>
      </c>
      <c r="J1198" s="51" t="s">
        <v>3157</v>
      </c>
      <c r="K1198" s="13" t="s">
        <v>2025</v>
      </c>
      <c r="L1198" s="13" t="s">
        <v>2025</v>
      </c>
      <c r="M1198" s="28" t="s">
        <v>2029</v>
      </c>
      <c r="N119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199" spans="1:15" x14ac:dyDescent="0.25">
      <c r="A1199">
        <v>1185</v>
      </c>
      <c r="B1199" s="19">
        <v>42563</v>
      </c>
      <c r="C1199" t="s">
        <v>1375</v>
      </c>
      <c r="D1199" t="s">
        <v>1065</v>
      </c>
      <c r="E1199" s="20">
        <v>47667824</v>
      </c>
      <c r="F1199" s="20" t="s">
        <v>2245</v>
      </c>
      <c r="G1199" s="20" t="s">
        <v>524</v>
      </c>
      <c r="H1199" s="30" t="s">
        <v>2246</v>
      </c>
      <c r="I1199" s="13" t="s">
        <v>2025</v>
      </c>
      <c r="J1199" s="13" t="s">
        <v>2025</v>
      </c>
      <c r="K1199" s="13" t="s">
        <v>2025</v>
      </c>
      <c r="L1199" s="13" t="s">
        <v>2025</v>
      </c>
      <c r="M1199" s="28" t="s">
        <v>2029</v>
      </c>
      <c r="N119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199" t="s">
        <v>3152</v>
      </c>
    </row>
    <row r="1200" spans="1:15" x14ac:dyDescent="0.25">
      <c r="A1200">
        <v>1186</v>
      </c>
      <c r="B1200" s="19">
        <v>42563</v>
      </c>
      <c r="C1200" t="s">
        <v>326</v>
      </c>
      <c r="D1200" t="s">
        <v>67</v>
      </c>
      <c r="E1200" s="20">
        <v>20072643</v>
      </c>
      <c r="F1200" s="20" t="s">
        <v>598</v>
      </c>
      <c r="G1200" s="20" t="s">
        <v>1734</v>
      </c>
      <c r="H1200" s="30" t="s">
        <v>2247</v>
      </c>
      <c r="I1200" s="13" t="s">
        <v>2025</v>
      </c>
      <c r="J1200" s="13" t="s">
        <v>2025</v>
      </c>
      <c r="K1200" s="13" t="s">
        <v>2025</v>
      </c>
      <c r="L1200" s="13" t="s">
        <v>2025</v>
      </c>
      <c r="M1200" s="13" t="s">
        <v>2025</v>
      </c>
      <c r="N120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00" t="s">
        <v>3152</v>
      </c>
    </row>
    <row r="1201" spans="1:15" x14ac:dyDescent="0.25">
      <c r="A1201">
        <v>1187</v>
      </c>
      <c r="B1201" s="19">
        <v>42563</v>
      </c>
      <c r="C1201" t="s">
        <v>326</v>
      </c>
      <c r="D1201" t="s">
        <v>68</v>
      </c>
      <c r="E1201" s="20">
        <v>70893827</v>
      </c>
      <c r="F1201" s="20" t="s">
        <v>2248</v>
      </c>
      <c r="G1201" s="20" t="s">
        <v>598</v>
      </c>
      <c r="H1201" s="30" t="s">
        <v>2249</v>
      </c>
      <c r="I1201" s="13" t="s">
        <v>2025</v>
      </c>
      <c r="J1201" s="13" t="s">
        <v>2025</v>
      </c>
      <c r="K1201" s="13" t="s">
        <v>2025</v>
      </c>
      <c r="L1201" s="13" t="s">
        <v>2025</v>
      </c>
      <c r="M1201" s="13" t="s">
        <v>2025</v>
      </c>
      <c r="N120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01" t="s">
        <v>3152</v>
      </c>
    </row>
    <row r="1202" spans="1:15" x14ac:dyDescent="0.25">
      <c r="A1202">
        <v>1188</v>
      </c>
      <c r="B1202" s="19">
        <v>42563</v>
      </c>
      <c r="C1202" t="s">
        <v>326</v>
      </c>
      <c r="D1202" t="s">
        <v>68</v>
      </c>
      <c r="E1202" s="20">
        <v>44263253</v>
      </c>
      <c r="F1202" s="20" t="s">
        <v>500</v>
      </c>
      <c r="G1202" s="20" t="s">
        <v>370</v>
      </c>
      <c r="H1202" s="30" t="s">
        <v>2250</v>
      </c>
      <c r="I1202" s="13" t="s">
        <v>2025</v>
      </c>
      <c r="J1202" s="13" t="s">
        <v>2025</v>
      </c>
      <c r="K1202" s="13" t="s">
        <v>2025</v>
      </c>
      <c r="L1202" s="13" t="s">
        <v>2025</v>
      </c>
      <c r="M1202" s="13" t="s">
        <v>2025</v>
      </c>
      <c r="N120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02" t="s">
        <v>3152</v>
      </c>
    </row>
    <row r="1203" spans="1:15" x14ac:dyDescent="0.25">
      <c r="A1203">
        <v>1189</v>
      </c>
      <c r="B1203" s="19">
        <v>42563</v>
      </c>
      <c r="C1203" t="s">
        <v>326</v>
      </c>
      <c r="D1203" t="s">
        <v>560</v>
      </c>
      <c r="E1203" s="20">
        <v>71450129</v>
      </c>
      <c r="F1203" s="20" t="s">
        <v>328</v>
      </c>
      <c r="G1203" s="20" t="s">
        <v>2095</v>
      </c>
      <c r="H1203" s="30" t="s">
        <v>2251</v>
      </c>
      <c r="I1203" s="13" t="s">
        <v>2025</v>
      </c>
      <c r="J1203" s="51" t="s">
        <v>3157</v>
      </c>
      <c r="K1203" s="13" t="s">
        <v>2025</v>
      </c>
      <c r="L1203" s="13" t="s">
        <v>2025</v>
      </c>
      <c r="M1203" s="13" t="s">
        <v>2025</v>
      </c>
      <c r="N120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04" spans="1:15" x14ac:dyDescent="0.25">
      <c r="A1204">
        <v>1190</v>
      </c>
      <c r="B1204" s="19">
        <v>42563</v>
      </c>
      <c r="C1204" t="s">
        <v>326</v>
      </c>
      <c r="D1204" t="s">
        <v>560</v>
      </c>
      <c r="E1204" s="20">
        <v>48893782</v>
      </c>
      <c r="F1204" s="20" t="s">
        <v>2252</v>
      </c>
      <c r="G1204" s="20" t="s">
        <v>594</v>
      </c>
      <c r="H1204" s="30" t="s">
        <v>2253</v>
      </c>
      <c r="I1204" s="13" t="s">
        <v>2025</v>
      </c>
      <c r="J1204" s="13" t="s">
        <v>2025</v>
      </c>
      <c r="K1204" s="13" t="s">
        <v>2025</v>
      </c>
      <c r="L1204" s="13" t="s">
        <v>2025</v>
      </c>
      <c r="M1204" s="13" t="s">
        <v>2025</v>
      </c>
      <c r="N120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04" t="s">
        <v>3152</v>
      </c>
    </row>
    <row r="1205" spans="1:15" x14ac:dyDescent="0.25">
      <c r="A1205">
        <v>1191</v>
      </c>
      <c r="B1205" s="19">
        <v>42563</v>
      </c>
      <c r="C1205" t="s">
        <v>326</v>
      </c>
      <c r="D1205" t="s">
        <v>1065</v>
      </c>
      <c r="E1205" s="20">
        <v>70237857</v>
      </c>
      <c r="F1205" s="20" t="s">
        <v>719</v>
      </c>
      <c r="G1205" s="20" t="s">
        <v>328</v>
      </c>
      <c r="H1205" s="30" t="s">
        <v>2254</v>
      </c>
      <c r="I1205" s="13" t="s">
        <v>2025</v>
      </c>
      <c r="J1205" s="51" t="s">
        <v>3157</v>
      </c>
      <c r="K1205" s="13" t="s">
        <v>2025</v>
      </c>
      <c r="L1205" s="13" t="s">
        <v>2025</v>
      </c>
      <c r="M1205" s="13" t="s">
        <v>2025</v>
      </c>
      <c r="N120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06" spans="1:15" x14ac:dyDescent="0.25">
      <c r="A1206">
        <v>1192</v>
      </c>
      <c r="B1206" s="19">
        <v>42563</v>
      </c>
      <c r="C1206" t="s">
        <v>326</v>
      </c>
      <c r="D1206" t="s">
        <v>1065</v>
      </c>
      <c r="E1206" s="20">
        <v>72095585</v>
      </c>
      <c r="F1206" s="20" t="s">
        <v>1121</v>
      </c>
      <c r="G1206" s="20" t="s">
        <v>1362</v>
      </c>
      <c r="H1206" s="30" t="s">
        <v>2255</v>
      </c>
      <c r="I1206" s="13" t="s">
        <v>2025</v>
      </c>
      <c r="J1206" s="51" t="s">
        <v>3157</v>
      </c>
      <c r="K1206" s="13" t="s">
        <v>2025</v>
      </c>
      <c r="L1206" s="13" t="s">
        <v>2025</v>
      </c>
      <c r="M1206" s="13" t="s">
        <v>2025</v>
      </c>
      <c r="N120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07" spans="1:15" x14ac:dyDescent="0.25">
      <c r="A1207">
        <v>1193</v>
      </c>
      <c r="B1207" s="19">
        <v>42573</v>
      </c>
      <c r="C1207" t="s">
        <v>326</v>
      </c>
      <c r="D1207" t="s">
        <v>67</v>
      </c>
      <c r="E1207" s="20">
        <v>46715226</v>
      </c>
      <c r="F1207" s="20" t="s">
        <v>1103</v>
      </c>
      <c r="G1207" s="20" t="s">
        <v>1106</v>
      </c>
      <c r="H1207" s="20" t="s">
        <v>2280</v>
      </c>
      <c r="I1207" s="13" t="s">
        <v>2025</v>
      </c>
      <c r="J1207" s="13" t="s">
        <v>2025</v>
      </c>
      <c r="K1207" s="13" t="s">
        <v>2025</v>
      </c>
      <c r="L1207" s="13" t="s">
        <v>2025</v>
      </c>
      <c r="M1207" s="13" t="s">
        <v>2025</v>
      </c>
      <c r="N120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07" t="s">
        <v>3152</v>
      </c>
    </row>
    <row r="1208" spans="1:15" x14ac:dyDescent="0.25">
      <c r="A1208">
        <v>1194</v>
      </c>
      <c r="B1208" s="19">
        <v>42573</v>
      </c>
      <c r="C1208" t="s">
        <v>326</v>
      </c>
      <c r="D1208" t="s">
        <v>67</v>
      </c>
      <c r="E1208" s="37">
        <v>46253258</v>
      </c>
      <c r="F1208" s="20" t="s">
        <v>827</v>
      </c>
      <c r="G1208" s="20" t="s">
        <v>2281</v>
      </c>
      <c r="H1208" s="20" t="s">
        <v>2282</v>
      </c>
      <c r="I1208" s="13" t="s">
        <v>2025</v>
      </c>
      <c r="J1208" s="51" t="s">
        <v>3157</v>
      </c>
      <c r="K1208" s="13" t="s">
        <v>2025</v>
      </c>
      <c r="L1208" s="13" t="s">
        <v>2025</v>
      </c>
      <c r="M1208" s="13" t="s">
        <v>2025</v>
      </c>
      <c r="N120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09" spans="1:15" x14ac:dyDescent="0.25">
      <c r="A1209">
        <v>1195</v>
      </c>
      <c r="B1209" s="19">
        <v>42573</v>
      </c>
      <c r="C1209" t="s">
        <v>326</v>
      </c>
      <c r="D1209" t="s">
        <v>67</v>
      </c>
      <c r="E1209" s="37">
        <v>46564657</v>
      </c>
      <c r="F1209" s="20" t="s">
        <v>692</v>
      </c>
      <c r="G1209" s="20" t="s">
        <v>907</v>
      </c>
      <c r="H1209" s="20" t="s">
        <v>2283</v>
      </c>
      <c r="I1209" s="13" t="s">
        <v>2025</v>
      </c>
      <c r="J1209" s="13" t="s">
        <v>2025</v>
      </c>
      <c r="K1209" s="13" t="s">
        <v>2025</v>
      </c>
      <c r="L1209" s="13" t="s">
        <v>2025</v>
      </c>
      <c r="M1209" s="13" t="s">
        <v>2025</v>
      </c>
      <c r="N120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09" t="s">
        <v>3152</v>
      </c>
    </row>
    <row r="1210" spans="1:15" x14ac:dyDescent="0.25">
      <c r="A1210">
        <v>1196</v>
      </c>
      <c r="B1210" s="19">
        <v>42573</v>
      </c>
      <c r="C1210" t="s">
        <v>326</v>
      </c>
      <c r="D1210" t="s">
        <v>67</v>
      </c>
      <c r="E1210" s="37">
        <v>43486889</v>
      </c>
      <c r="F1210" s="20" t="s">
        <v>692</v>
      </c>
      <c r="G1210" s="20" t="s">
        <v>907</v>
      </c>
      <c r="H1210" s="20" t="s">
        <v>2284</v>
      </c>
      <c r="I1210" s="13" t="s">
        <v>2025</v>
      </c>
      <c r="J1210" s="13" t="s">
        <v>2025</v>
      </c>
      <c r="K1210" s="13" t="s">
        <v>2025</v>
      </c>
      <c r="L1210" s="13" t="s">
        <v>2025</v>
      </c>
      <c r="M1210" s="13" t="s">
        <v>2025</v>
      </c>
      <c r="N121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10" t="s">
        <v>3152</v>
      </c>
    </row>
    <row r="1211" spans="1:15" x14ac:dyDescent="0.25">
      <c r="A1211">
        <v>1197</v>
      </c>
      <c r="B1211" s="19">
        <v>42573</v>
      </c>
      <c r="C1211" t="s">
        <v>326</v>
      </c>
      <c r="D1211" t="s">
        <v>67</v>
      </c>
      <c r="E1211" s="37">
        <v>47858755</v>
      </c>
      <c r="F1211" s="20" t="s">
        <v>2285</v>
      </c>
      <c r="G1211" s="20" t="s">
        <v>2286</v>
      </c>
      <c r="H1211" s="20" t="s">
        <v>2287</v>
      </c>
      <c r="I1211" s="13" t="s">
        <v>2025</v>
      </c>
      <c r="J1211" s="13" t="s">
        <v>2025</v>
      </c>
      <c r="K1211" s="13" t="s">
        <v>2025</v>
      </c>
      <c r="L1211" s="13" t="s">
        <v>2025</v>
      </c>
      <c r="M1211" s="13" t="s">
        <v>2025</v>
      </c>
      <c r="N121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11" t="s">
        <v>3149</v>
      </c>
    </row>
    <row r="1212" spans="1:15" x14ac:dyDescent="0.25">
      <c r="A1212">
        <v>1198</v>
      </c>
      <c r="B1212" s="19">
        <v>42573</v>
      </c>
      <c r="C1212" t="s">
        <v>326</v>
      </c>
      <c r="D1212" t="s">
        <v>67</v>
      </c>
      <c r="E1212" s="37">
        <v>44521803</v>
      </c>
      <c r="F1212" s="20" t="s">
        <v>466</v>
      </c>
      <c r="G1212" s="20" t="s">
        <v>2288</v>
      </c>
      <c r="H1212" s="20" t="s">
        <v>2289</v>
      </c>
      <c r="I1212" s="13" t="s">
        <v>2025</v>
      </c>
      <c r="J1212" s="13" t="s">
        <v>2025</v>
      </c>
      <c r="K1212" s="13" t="s">
        <v>2025</v>
      </c>
      <c r="L1212" s="13" t="s">
        <v>2025</v>
      </c>
      <c r="M1212" s="13" t="s">
        <v>2025</v>
      </c>
      <c r="N121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12" t="s">
        <v>3152</v>
      </c>
    </row>
    <row r="1213" spans="1:15" x14ac:dyDescent="0.25">
      <c r="A1213">
        <v>1199</v>
      </c>
      <c r="B1213" s="19">
        <v>42573</v>
      </c>
      <c r="C1213" t="s">
        <v>326</v>
      </c>
      <c r="D1213" t="s">
        <v>67</v>
      </c>
      <c r="E1213" s="37">
        <v>40202418</v>
      </c>
      <c r="F1213" s="20" t="s">
        <v>177</v>
      </c>
      <c r="G1213" s="20" t="s">
        <v>831</v>
      </c>
      <c r="H1213" s="20" t="s">
        <v>2290</v>
      </c>
      <c r="I1213" s="13" t="s">
        <v>2025</v>
      </c>
      <c r="J1213" s="13" t="s">
        <v>2025</v>
      </c>
      <c r="K1213" s="13" t="s">
        <v>2025</v>
      </c>
      <c r="L1213" s="13" t="s">
        <v>2025</v>
      </c>
      <c r="M1213" s="13" t="s">
        <v>2025</v>
      </c>
      <c r="N121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13" t="s">
        <v>3152</v>
      </c>
    </row>
    <row r="1214" spans="1:15" x14ac:dyDescent="0.25">
      <c r="A1214">
        <v>1200</v>
      </c>
      <c r="B1214" s="19">
        <v>42573</v>
      </c>
      <c r="C1214" t="s">
        <v>326</v>
      </c>
      <c r="D1214" t="s">
        <v>2018</v>
      </c>
      <c r="E1214" s="20">
        <v>45394618</v>
      </c>
      <c r="F1214" s="20" t="s">
        <v>2291</v>
      </c>
      <c r="G1214" s="20" t="s">
        <v>692</v>
      </c>
      <c r="H1214" s="20" t="s">
        <v>2292</v>
      </c>
      <c r="I1214" s="13" t="s">
        <v>2025</v>
      </c>
      <c r="J1214" s="51" t="s">
        <v>3157</v>
      </c>
      <c r="K1214" s="13" t="s">
        <v>2025</v>
      </c>
      <c r="L1214" s="13" t="s">
        <v>2025</v>
      </c>
      <c r="M1214" s="13" t="s">
        <v>2025</v>
      </c>
      <c r="N121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15" spans="1:15" x14ac:dyDescent="0.25">
      <c r="A1215">
        <v>1201</v>
      </c>
      <c r="B1215" s="19">
        <v>42573</v>
      </c>
      <c r="C1215" t="s">
        <v>326</v>
      </c>
      <c r="D1215" t="s">
        <v>70</v>
      </c>
      <c r="E1215" s="20">
        <v>45224766</v>
      </c>
      <c r="F1215" s="20" t="s">
        <v>182</v>
      </c>
      <c r="G1215" s="20" t="s">
        <v>462</v>
      </c>
      <c r="H1215" s="20" t="s">
        <v>2293</v>
      </c>
      <c r="I1215" s="13" t="s">
        <v>2025</v>
      </c>
      <c r="J1215" s="51" t="s">
        <v>3157</v>
      </c>
      <c r="K1215" s="13" t="s">
        <v>2025</v>
      </c>
      <c r="L1215" s="13" t="s">
        <v>2025</v>
      </c>
      <c r="M1215" s="13" t="s">
        <v>2025</v>
      </c>
      <c r="N121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16" spans="1:15" x14ac:dyDescent="0.25">
      <c r="A1216">
        <v>1202</v>
      </c>
      <c r="B1216" s="19">
        <v>42573</v>
      </c>
      <c r="C1216" t="s">
        <v>326</v>
      </c>
      <c r="D1216" t="s">
        <v>70</v>
      </c>
      <c r="E1216" s="37">
        <v>43027235</v>
      </c>
      <c r="F1216" s="20" t="s">
        <v>171</v>
      </c>
      <c r="G1216" s="20" t="s">
        <v>2294</v>
      </c>
      <c r="H1216" s="20" t="s">
        <v>1418</v>
      </c>
      <c r="I1216" s="13" t="s">
        <v>2025</v>
      </c>
      <c r="J1216" s="51" t="s">
        <v>3157</v>
      </c>
      <c r="K1216" s="13" t="s">
        <v>2025</v>
      </c>
      <c r="L1216" s="13" t="s">
        <v>2025</v>
      </c>
      <c r="M1216" s="13" t="s">
        <v>2025</v>
      </c>
      <c r="N121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17" spans="1:15" x14ac:dyDescent="0.25">
      <c r="A1217">
        <v>1203</v>
      </c>
      <c r="B1217" s="19">
        <v>42573</v>
      </c>
      <c r="C1217" t="s">
        <v>326</v>
      </c>
      <c r="D1217" t="s">
        <v>70</v>
      </c>
      <c r="E1217" s="37">
        <v>46535830</v>
      </c>
      <c r="F1217" s="20" t="s">
        <v>1241</v>
      </c>
      <c r="G1217" s="20" t="s">
        <v>842</v>
      </c>
      <c r="H1217" s="20" t="s">
        <v>2295</v>
      </c>
      <c r="I1217" s="13" t="s">
        <v>2025</v>
      </c>
      <c r="J1217" s="51" t="s">
        <v>3157</v>
      </c>
      <c r="K1217" s="13" t="s">
        <v>2025</v>
      </c>
      <c r="L1217" s="13" t="s">
        <v>2025</v>
      </c>
      <c r="M1217" s="13" t="s">
        <v>2025</v>
      </c>
      <c r="N121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18" spans="1:15" x14ac:dyDescent="0.25">
      <c r="A1218">
        <v>1204</v>
      </c>
      <c r="B1218" s="19">
        <v>42573</v>
      </c>
      <c r="C1218" t="s">
        <v>326</v>
      </c>
      <c r="D1218" t="s">
        <v>69</v>
      </c>
      <c r="E1218" s="20">
        <v>70820165</v>
      </c>
      <c r="F1218" s="20" t="s">
        <v>348</v>
      </c>
      <c r="G1218" s="20" t="s">
        <v>1867</v>
      </c>
      <c r="H1218" s="20" t="s">
        <v>2296</v>
      </c>
      <c r="I1218" s="13" t="s">
        <v>2025</v>
      </c>
      <c r="J1218" s="13" t="s">
        <v>2025</v>
      </c>
      <c r="K1218" s="13" t="s">
        <v>2025</v>
      </c>
      <c r="L1218" s="13" t="s">
        <v>2025</v>
      </c>
      <c r="M1218" s="13" t="s">
        <v>2025</v>
      </c>
      <c r="N121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18" t="s">
        <v>3152</v>
      </c>
    </row>
    <row r="1219" spans="1:15" x14ac:dyDescent="0.25">
      <c r="A1219">
        <v>1205</v>
      </c>
      <c r="B1219" s="19">
        <v>42573</v>
      </c>
      <c r="C1219" t="s">
        <v>326</v>
      </c>
      <c r="D1219" t="s">
        <v>69</v>
      </c>
      <c r="E1219" s="37">
        <v>42549158</v>
      </c>
      <c r="F1219" s="20" t="s">
        <v>2130</v>
      </c>
      <c r="G1219" s="20" t="s">
        <v>370</v>
      </c>
      <c r="H1219" s="20" t="s">
        <v>2297</v>
      </c>
      <c r="I1219" s="13" t="s">
        <v>2025</v>
      </c>
      <c r="J1219" s="13" t="s">
        <v>2025</v>
      </c>
      <c r="K1219" s="13" t="s">
        <v>2025</v>
      </c>
      <c r="L1219" s="13" t="s">
        <v>2025</v>
      </c>
      <c r="M1219" s="13" t="s">
        <v>2025</v>
      </c>
      <c r="N121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19" t="s">
        <v>3152</v>
      </c>
    </row>
    <row r="1220" spans="1:15" x14ac:dyDescent="0.25">
      <c r="A1220">
        <v>1206</v>
      </c>
      <c r="B1220" s="19">
        <v>42573</v>
      </c>
      <c r="C1220" t="s">
        <v>326</v>
      </c>
      <c r="D1220" t="s">
        <v>71</v>
      </c>
      <c r="E1220" s="20">
        <v>45560331</v>
      </c>
      <c r="F1220" s="20" t="s">
        <v>585</v>
      </c>
      <c r="G1220" s="20" t="s">
        <v>5</v>
      </c>
      <c r="H1220" s="20" t="s">
        <v>2298</v>
      </c>
      <c r="I1220" s="13" t="s">
        <v>2025</v>
      </c>
      <c r="J1220" s="51" t="s">
        <v>3157</v>
      </c>
      <c r="K1220" s="13" t="s">
        <v>2025</v>
      </c>
      <c r="L1220" s="13" t="s">
        <v>2025</v>
      </c>
      <c r="M1220" s="13" t="s">
        <v>2025</v>
      </c>
      <c r="N122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21" spans="1:15" x14ac:dyDescent="0.25">
      <c r="A1221">
        <v>1207</v>
      </c>
      <c r="B1221" s="19">
        <v>42573</v>
      </c>
      <c r="C1221" t="s">
        <v>326</v>
      </c>
      <c r="D1221" t="s">
        <v>948</v>
      </c>
      <c r="E1221" s="20">
        <v>47422905</v>
      </c>
      <c r="F1221" s="20" t="s">
        <v>426</v>
      </c>
      <c r="G1221" s="20" t="s">
        <v>185</v>
      </c>
      <c r="H1221" s="20" t="s">
        <v>2299</v>
      </c>
      <c r="I1221" s="13" t="s">
        <v>2025</v>
      </c>
      <c r="J1221" s="51" t="s">
        <v>3157</v>
      </c>
      <c r="K1221" s="13" t="s">
        <v>2026</v>
      </c>
      <c r="L1221" s="13" t="s">
        <v>2026</v>
      </c>
      <c r="M1221" s="13" t="s">
        <v>2025</v>
      </c>
      <c r="N122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22" spans="1:15" x14ac:dyDescent="0.25">
      <c r="A1222">
        <v>1208</v>
      </c>
      <c r="B1222" s="19">
        <v>42573</v>
      </c>
      <c r="C1222" t="s">
        <v>326</v>
      </c>
      <c r="D1222" t="s">
        <v>948</v>
      </c>
      <c r="E1222" s="37">
        <v>43245868</v>
      </c>
      <c r="F1222" s="20" t="s">
        <v>893</v>
      </c>
      <c r="G1222" s="20" t="s">
        <v>2300</v>
      </c>
      <c r="H1222" s="20" t="s">
        <v>2166</v>
      </c>
      <c r="I1222" s="13" t="s">
        <v>2025</v>
      </c>
      <c r="J1222" s="13" t="s">
        <v>2025</v>
      </c>
      <c r="K1222" s="13" t="s">
        <v>2026</v>
      </c>
      <c r="L1222" s="13" t="s">
        <v>2026</v>
      </c>
      <c r="M1222" s="13" t="s">
        <v>2025</v>
      </c>
      <c r="N122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23" spans="1:15" x14ac:dyDescent="0.25">
      <c r="A1223">
        <v>1209</v>
      </c>
      <c r="B1223" s="19">
        <v>42573</v>
      </c>
      <c r="C1223" t="s">
        <v>326</v>
      </c>
      <c r="D1223" t="s">
        <v>16</v>
      </c>
      <c r="E1223" s="20">
        <v>45077041</v>
      </c>
      <c r="F1223" s="20" t="s">
        <v>1009</v>
      </c>
      <c r="G1223" s="20" t="s">
        <v>511</v>
      </c>
      <c r="H1223" s="20" t="s">
        <v>2301</v>
      </c>
      <c r="I1223" s="13" t="s">
        <v>2025</v>
      </c>
      <c r="J1223" s="51" t="s">
        <v>3157</v>
      </c>
      <c r="K1223" s="13" t="s">
        <v>2025</v>
      </c>
      <c r="L1223" s="13" t="s">
        <v>2025</v>
      </c>
      <c r="M1223" s="13" t="s">
        <v>2025</v>
      </c>
      <c r="N122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24" spans="1:15" x14ac:dyDescent="0.25">
      <c r="A1224">
        <v>1210</v>
      </c>
      <c r="B1224" s="19">
        <v>42573</v>
      </c>
      <c r="C1224" t="s">
        <v>326</v>
      </c>
      <c r="D1224" t="s">
        <v>18</v>
      </c>
      <c r="E1224" s="20">
        <v>46260550</v>
      </c>
      <c r="F1224" s="20" t="s">
        <v>800</v>
      </c>
      <c r="G1224" s="20" t="s">
        <v>177</v>
      </c>
      <c r="H1224" s="20" t="s">
        <v>2302</v>
      </c>
      <c r="I1224" s="13" t="s">
        <v>2025</v>
      </c>
      <c r="J1224" s="13" t="s">
        <v>2025</v>
      </c>
      <c r="K1224" s="13" t="s">
        <v>2025</v>
      </c>
      <c r="L1224" s="13" t="s">
        <v>2025</v>
      </c>
      <c r="M1224" s="13" t="s">
        <v>2025</v>
      </c>
      <c r="N122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24" t="s">
        <v>3152</v>
      </c>
    </row>
    <row r="1225" spans="1:15" x14ac:dyDescent="0.25">
      <c r="A1225">
        <v>1211</v>
      </c>
      <c r="B1225" s="19">
        <v>42573</v>
      </c>
      <c r="C1225" t="s">
        <v>326</v>
      </c>
      <c r="D1225" t="s">
        <v>2152</v>
      </c>
      <c r="E1225" s="20">
        <v>45214040</v>
      </c>
      <c r="F1225" s="20" t="s">
        <v>370</v>
      </c>
      <c r="G1225" s="20" t="s">
        <v>2303</v>
      </c>
      <c r="H1225" s="20" t="s">
        <v>2304</v>
      </c>
      <c r="I1225" s="13" t="s">
        <v>2025</v>
      </c>
      <c r="J1225" s="51" t="s">
        <v>3157</v>
      </c>
      <c r="K1225" s="13" t="s">
        <v>2025</v>
      </c>
      <c r="L1225" s="13" t="s">
        <v>2025</v>
      </c>
      <c r="M1225" s="13" t="s">
        <v>2025</v>
      </c>
      <c r="N122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26" spans="1:15" x14ac:dyDescent="0.25">
      <c r="A1226">
        <v>1212</v>
      </c>
      <c r="B1226" s="19">
        <v>42573</v>
      </c>
      <c r="C1226" t="s">
        <v>326</v>
      </c>
      <c r="D1226" t="s">
        <v>2152</v>
      </c>
      <c r="E1226" s="37">
        <v>46349348</v>
      </c>
      <c r="F1226" s="20" t="s">
        <v>1096</v>
      </c>
      <c r="G1226" s="20" t="s">
        <v>821</v>
      </c>
      <c r="H1226" s="20" t="s">
        <v>2305</v>
      </c>
      <c r="I1226" s="13" t="s">
        <v>2025</v>
      </c>
      <c r="J1226" s="51" t="s">
        <v>3157</v>
      </c>
      <c r="K1226" s="13" t="s">
        <v>2025</v>
      </c>
      <c r="L1226" s="13" t="s">
        <v>2025</v>
      </c>
      <c r="M1226" s="13" t="s">
        <v>2025</v>
      </c>
      <c r="N122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27" spans="1:15" x14ac:dyDescent="0.25">
      <c r="A1227">
        <v>1213</v>
      </c>
      <c r="B1227" s="19">
        <v>42573</v>
      </c>
      <c r="C1227" t="s">
        <v>326</v>
      </c>
      <c r="D1227" t="s">
        <v>1942</v>
      </c>
      <c r="E1227" s="20">
        <v>45158289</v>
      </c>
      <c r="F1227" s="20" t="s">
        <v>2306</v>
      </c>
      <c r="G1227" s="20" t="s">
        <v>689</v>
      </c>
      <c r="H1227" s="20" t="s">
        <v>2307</v>
      </c>
      <c r="I1227" s="13" t="s">
        <v>2025</v>
      </c>
      <c r="J1227" s="13" t="s">
        <v>2025</v>
      </c>
      <c r="K1227" s="13" t="s">
        <v>2025</v>
      </c>
      <c r="L1227" s="13" t="s">
        <v>2025</v>
      </c>
      <c r="M1227" s="13" t="s">
        <v>2025</v>
      </c>
      <c r="N122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27" t="s">
        <v>3152</v>
      </c>
    </row>
    <row r="1228" spans="1:15" x14ac:dyDescent="0.25">
      <c r="A1228">
        <v>1214</v>
      </c>
      <c r="B1228" s="19">
        <v>42573</v>
      </c>
      <c r="C1228" t="s">
        <v>326</v>
      </c>
      <c r="D1228" t="s">
        <v>1942</v>
      </c>
      <c r="E1228" s="37">
        <v>42844926</v>
      </c>
      <c r="F1228" s="20" t="s">
        <v>2308</v>
      </c>
      <c r="G1228" s="20" t="s">
        <v>1305</v>
      </c>
      <c r="H1228" s="20" t="s">
        <v>2309</v>
      </c>
      <c r="I1228" s="13" t="s">
        <v>2025</v>
      </c>
      <c r="J1228" s="13" t="s">
        <v>2025</v>
      </c>
      <c r="K1228" s="13" t="s">
        <v>2025</v>
      </c>
      <c r="L1228" s="13" t="s">
        <v>2025</v>
      </c>
      <c r="M1228" s="13" t="s">
        <v>2025</v>
      </c>
      <c r="N122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28" t="s">
        <v>3154</v>
      </c>
    </row>
    <row r="1229" spans="1:15" x14ac:dyDescent="0.25">
      <c r="A1229">
        <v>1215</v>
      </c>
      <c r="B1229" s="19">
        <v>42573</v>
      </c>
      <c r="C1229" t="s">
        <v>326</v>
      </c>
      <c r="D1229" t="s">
        <v>1942</v>
      </c>
      <c r="E1229" s="37">
        <v>46772348</v>
      </c>
      <c r="F1229" s="20" t="s">
        <v>2310</v>
      </c>
      <c r="G1229" s="20" t="s">
        <v>728</v>
      </c>
      <c r="H1229" s="20" t="s">
        <v>2311</v>
      </c>
      <c r="I1229" s="13" t="s">
        <v>2025</v>
      </c>
      <c r="J1229" s="51" t="s">
        <v>3157</v>
      </c>
      <c r="K1229" s="13" t="s">
        <v>2025</v>
      </c>
      <c r="L1229" s="13" t="s">
        <v>2025</v>
      </c>
      <c r="M1229" s="13" t="s">
        <v>2025</v>
      </c>
      <c r="N122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30" spans="1:15" x14ac:dyDescent="0.25">
      <c r="A1230">
        <v>1216</v>
      </c>
      <c r="B1230" s="19">
        <v>42573</v>
      </c>
      <c r="C1230" t="s">
        <v>326</v>
      </c>
      <c r="D1230" t="s">
        <v>1942</v>
      </c>
      <c r="E1230" s="37">
        <v>48123004</v>
      </c>
      <c r="F1230" s="20" t="s">
        <v>439</v>
      </c>
      <c r="G1230" s="20" t="s">
        <v>1621</v>
      </c>
      <c r="H1230" s="20" t="s">
        <v>2312</v>
      </c>
      <c r="I1230" s="13" t="s">
        <v>2025</v>
      </c>
      <c r="J1230" s="13" t="s">
        <v>2025</v>
      </c>
      <c r="K1230" s="13" t="s">
        <v>2025</v>
      </c>
      <c r="L1230" s="13" t="s">
        <v>2025</v>
      </c>
      <c r="M1230" s="13" t="s">
        <v>2025</v>
      </c>
      <c r="N123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30" t="s">
        <v>3152</v>
      </c>
    </row>
    <row r="1231" spans="1:15" x14ac:dyDescent="0.25">
      <c r="A1231">
        <v>1217</v>
      </c>
      <c r="B1231" s="19">
        <v>42573</v>
      </c>
      <c r="C1231" t="s">
        <v>326</v>
      </c>
      <c r="D1231" t="s">
        <v>1942</v>
      </c>
      <c r="E1231" s="37">
        <v>44883043</v>
      </c>
      <c r="F1231" s="20" t="s">
        <v>439</v>
      </c>
      <c r="G1231" s="20" t="s">
        <v>1621</v>
      </c>
      <c r="H1231" s="20" t="s">
        <v>2313</v>
      </c>
      <c r="I1231" s="13" t="s">
        <v>2025</v>
      </c>
      <c r="J1231" s="13" t="s">
        <v>2025</v>
      </c>
      <c r="K1231" s="13" t="s">
        <v>2025</v>
      </c>
      <c r="L1231" s="13" t="s">
        <v>2025</v>
      </c>
      <c r="M1231" s="13" t="s">
        <v>2025</v>
      </c>
      <c r="N123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31" t="s">
        <v>3152</v>
      </c>
    </row>
    <row r="1232" spans="1:15" x14ac:dyDescent="0.25">
      <c r="A1232">
        <v>1218</v>
      </c>
      <c r="B1232" s="19">
        <v>42573</v>
      </c>
      <c r="C1232" t="s">
        <v>326</v>
      </c>
      <c r="D1232" t="s">
        <v>1942</v>
      </c>
      <c r="E1232" s="37">
        <v>70200283</v>
      </c>
      <c r="F1232" s="20" t="s">
        <v>962</v>
      </c>
      <c r="G1232" s="20" t="s">
        <v>455</v>
      </c>
      <c r="H1232" s="20" t="s">
        <v>2314</v>
      </c>
      <c r="I1232" s="13" t="s">
        <v>2025</v>
      </c>
      <c r="J1232" s="51" t="s">
        <v>3157</v>
      </c>
      <c r="K1232" s="13" t="s">
        <v>2025</v>
      </c>
      <c r="L1232" s="13" t="s">
        <v>2025</v>
      </c>
      <c r="M1232" s="13" t="s">
        <v>2025</v>
      </c>
      <c r="N123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33" spans="1:15" x14ac:dyDescent="0.25">
      <c r="A1233">
        <v>1219</v>
      </c>
      <c r="B1233" s="19">
        <v>42573</v>
      </c>
      <c r="C1233" t="s">
        <v>326</v>
      </c>
      <c r="D1233" t="s">
        <v>1942</v>
      </c>
      <c r="E1233" s="37">
        <v>70040212</v>
      </c>
      <c r="F1233" s="20" t="s">
        <v>2315</v>
      </c>
      <c r="G1233" s="20" t="s">
        <v>1126</v>
      </c>
      <c r="H1233" s="20" t="s">
        <v>2316</v>
      </c>
      <c r="I1233" s="13" t="s">
        <v>2025</v>
      </c>
      <c r="J1233" s="51" t="s">
        <v>3157</v>
      </c>
      <c r="K1233" s="13" t="s">
        <v>2025</v>
      </c>
      <c r="L1233" s="13" t="s">
        <v>2025</v>
      </c>
      <c r="M1233" s="13" t="s">
        <v>2025</v>
      </c>
      <c r="N123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34" spans="1:15" x14ac:dyDescent="0.25">
      <c r="A1234">
        <v>1220</v>
      </c>
      <c r="B1234" s="19">
        <v>42573</v>
      </c>
      <c r="C1234" t="s">
        <v>326</v>
      </c>
      <c r="D1234" t="s">
        <v>1942</v>
      </c>
      <c r="E1234" s="37">
        <v>19936771</v>
      </c>
      <c r="F1234" s="20" t="s">
        <v>1077</v>
      </c>
      <c r="G1234" s="20" t="s">
        <v>2317</v>
      </c>
      <c r="H1234" s="20" t="s">
        <v>2318</v>
      </c>
      <c r="I1234" s="13" t="s">
        <v>2025</v>
      </c>
      <c r="J1234" s="13" t="s">
        <v>2025</v>
      </c>
      <c r="K1234" s="13" t="s">
        <v>2025</v>
      </c>
      <c r="L1234" s="13" t="s">
        <v>2025</v>
      </c>
      <c r="M1234" s="13" t="s">
        <v>2025</v>
      </c>
      <c r="N123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34" t="s">
        <v>3154</v>
      </c>
    </row>
    <row r="1235" spans="1:15" x14ac:dyDescent="0.25">
      <c r="A1235">
        <v>1221</v>
      </c>
      <c r="B1235" s="19">
        <v>42573</v>
      </c>
      <c r="C1235" t="s">
        <v>326</v>
      </c>
      <c r="D1235" t="s">
        <v>560</v>
      </c>
      <c r="E1235" s="20">
        <v>46469248</v>
      </c>
      <c r="F1235" s="20" t="s">
        <v>2319</v>
      </c>
      <c r="G1235" s="20" t="s">
        <v>635</v>
      </c>
      <c r="H1235" s="20" t="s">
        <v>2320</v>
      </c>
      <c r="I1235" s="13" t="s">
        <v>2025</v>
      </c>
      <c r="J1235" s="13" t="s">
        <v>2025</v>
      </c>
      <c r="K1235" s="13" t="s">
        <v>2025</v>
      </c>
      <c r="L1235" s="13" t="s">
        <v>2025</v>
      </c>
      <c r="M1235" s="13" t="s">
        <v>2025</v>
      </c>
      <c r="N123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35" t="s">
        <v>3152</v>
      </c>
    </row>
    <row r="1236" spans="1:15" x14ac:dyDescent="0.25">
      <c r="A1236">
        <v>1222</v>
      </c>
      <c r="B1236" s="19">
        <v>42573</v>
      </c>
      <c r="C1236" t="s">
        <v>326</v>
      </c>
      <c r="D1236" t="s">
        <v>560</v>
      </c>
      <c r="E1236" s="37">
        <v>47984244</v>
      </c>
      <c r="F1236" s="20" t="s">
        <v>2321</v>
      </c>
      <c r="G1236" s="20" t="s">
        <v>372</v>
      </c>
      <c r="H1236" s="20" t="s">
        <v>2322</v>
      </c>
      <c r="I1236" s="13" t="s">
        <v>2025</v>
      </c>
      <c r="J1236" s="13" t="s">
        <v>2025</v>
      </c>
      <c r="K1236" s="13" t="s">
        <v>2025</v>
      </c>
      <c r="L1236" s="13" t="s">
        <v>2025</v>
      </c>
      <c r="M1236" s="13" t="s">
        <v>2025</v>
      </c>
      <c r="N123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36" t="s">
        <v>3152</v>
      </c>
    </row>
    <row r="1237" spans="1:15" x14ac:dyDescent="0.25">
      <c r="A1237">
        <v>1223</v>
      </c>
      <c r="B1237" s="19">
        <v>42573</v>
      </c>
      <c r="C1237" t="s">
        <v>326</v>
      </c>
      <c r="D1237" t="s">
        <v>560</v>
      </c>
      <c r="E1237" s="37">
        <v>73144570</v>
      </c>
      <c r="F1237" s="20" t="s">
        <v>362</v>
      </c>
      <c r="G1237" s="20" t="s">
        <v>2323</v>
      </c>
      <c r="H1237" s="20" t="s">
        <v>2324</v>
      </c>
      <c r="I1237" s="13" t="s">
        <v>2025</v>
      </c>
      <c r="J1237" s="51" t="s">
        <v>3157</v>
      </c>
      <c r="K1237" s="13" t="s">
        <v>2025</v>
      </c>
      <c r="L1237" s="13" t="s">
        <v>2025</v>
      </c>
      <c r="M1237" s="13" t="s">
        <v>2025</v>
      </c>
      <c r="N123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38" spans="1:15" x14ac:dyDescent="0.25">
      <c r="A1238">
        <v>1224</v>
      </c>
      <c r="B1238" s="19">
        <v>42573</v>
      </c>
      <c r="C1238" t="s">
        <v>326</v>
      </c>
      <c r="D1238" t="s">
        <v>560</v>
      </c>
      <c r="E1238" s="37">
        <v>71932138</v>
      </c>
      <c r="F1238" s="20" t="s">
        <v>728</v>
      </c>
      <c r="G1238" s="20" t="s">
        <v>2325</v>
      </c>
      <c r="H1238" s="20" t="s">
        <v>2326</v>
      </c>
      <c r="I1238" s="13" t="s">
        <v>2025</v>
      </c>
      <c r="J1238" s="51" t="s">
        <v>3157</v>
      </c>
      <c r="K1238" s="13" t="s">
        <v>2025</v>
      </c>
      <c r="L1238" s="13" t="s">
        <v>2025</v>
      </c>
      <c r="M1238" s="13" t="s">
        <v>2025</v>
      </c>
      <c r="N123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39" spans="1:15" x14ac:dyDescent="0.25">
      <c r="A1239">
        <v>1225</v>
      </c>
      <c r="B1239" s="19">
        <v>42573</v>
      </c>
      <c r="C1239" t="s">
        <v>326</v>
      </c>
      <c r="D1239" t="s">
        <v>19</v>
      </c>
      <c r="E1239" s="20">
        <v>45087753</v>
      </c>
      <c r="F1239" s="20" t="s">
        <v>167</v>
      </c>
      <c r="G1239" s="20" t="s">
        <v>1244</v>
      </c>
      <c r="H1239" s="20" t="s">
        <v>2327</v>
      </c>
      <c r="I1239" s="13" t="s">
        <v>2025</v>
      </c>
      <c r="J1239" s="51" t="s">
        <v>3157</v>
      </c>
      <c r="K1239" s="13" t="s">
        <v>2025</v>
      </c>
      <c r="L1239" s="13" t="s">
        <v>2025</v>
      </c>
      <c r="M1239" s="13" t="s">
        <v>2025</v>
      </c>
      <c r="N123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40" spans="1:15" x14ac:dyDescent="0.25">
      <c r="A1240">
        <v>1226</v>
      </c>
      <c r="B1240" s="19">
        <v>42573</v>
      </c>
      <c r="C1240" t="s">
        <v>326</v>
      </c>
      <c r="D1240" t="s">
        <v>52</v>
      </c>
      <c r="E1240" s="20">
        <v>19946541</v>
      </c>
      <c r="F1240" s="20" t="s">
        <v>694</v>
      </c>
      <c r="G1240" s="20" t="s">
        <v>447</v>
      </c>
      <c r="H1240" s="20" t="s">
        <v>2328</v>
      </c>
      <c r="I1240" s="13" t="s">
        <v>2025</v>
      </c>
      <c r="J1240" s="51" t="s">
        <v>3157</v>
      </c>
      <c r="K1240" s="13" t="s">
        <v>2025</v>
      </c>
      <c r="L1240" s="13" t="s">
        <v>2025</v>
      </c>
      <c r="M1240" s="13" t="s">
        <v>2025</v>
      </c>
      <c r="N124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41" spans="1:15" x14ac:dyDescent="0.25">
      <c r="A1241">
        <v>1227</v>
      </c>
      <c r="B1241" s="19">
        <v>42573</v>
      </c>
      <c r="C1241" t="s">
        <v>326</v>
      </c>
      <c r="D1241" t="s">
        <v>52</v>
      </c>
      <c r="E1241" s="37">
        <v>41579811</v>
      </c>
      <c r="F1241" s="20" t="s">
        <v>2329</v>
      </c>
      <c r="G1241" s="20" t="s">
        <v>2330</v>
      </c>
      <c r="H1241" s="20" t="s">
        <v>2331</v>
      </c>
      <c r="I1241" s="13" t="s">
        <v>2025</v>
      </c>
      <c r="J1241" s="13" t="s">
        <v>2025</v>
      </c>
      <c r="K1241" s="13" t="s">
        <v>2025</v>
      </c>
      <c r="L1241" s="13" t="s">
        <v>2025</v>
      </c>
      <c r="M1241" s="13" t="s">
        <v>2025</v>
      </c>
      <c r="N124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41" t="s">
        <v>3152</v>
      </c>
    </row>
    <row r="1242" spans="1:15" x14ac:dyDescent="0.25">
      <c r="A1242">
        <v>1228</v>
      </c>
      <c r="B1242" s="19">
        <v>42573</v>
      </c>
      <c r="C1242" t="s">
        <v>326</v>
      </c>
      <c r="D1242" t="s">
        <v>52</v>
      </c>
      <c r="E1242" s="37">
        <v>42785672</v>
      </c>
      <c r="F1242" s="20" t="s">
        <v>2332</v>
      </c>
      <c r="G1242" s="20" t="s">
        <v>447</v>
      </c>
      <c r="H1242" s="20" t="s">
        <v>2333</v>
      </c>
      <c r="I1242" s="13" t="s">
        <v>2025</v>
      </c>
      <c r="J1242" s="13" t="s">
        <v>2025</v>
      </c>
      <c r="K1242" s="13" t="s">
        <v>2025</v>
      </c>
      <c r="L1242" s="13" t="s">
        <v>2025</v>
      </c>
      <c r="M1242" s="13" t="s">
        <v>2025</v>
      </c>
      <c r="N124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42" t="s">
        <v>3154</v>
      </c>
    </row>
    <row r="1243" spans="1:15" x14ac:dyDescent="0.25">
      <c r="A1243">
        <v>1229</v>
      </c>
      <c r="B1243" s="19">
        <v>42573</v>
      </c>
      <c r="C1243" t="s">
        <v>326</v>
      </c>
      <c r="D1243" t="s">
        <v>72</v>
      </c>
      <c r="E1243" s="20">
        <v>46564666</v>
      </c>
      <c r="F1243" s="20" t="s">
        <v>1585</v>
      </c>
      <c r="G1243" s="20" t="s">
        <v>1051</v>
      </c>
      <c r="H1243" s="20" t="s">
        <v>2334</v>
      </c>
      <c r="I1243" s="13" t="s">
        <v>2025</v>
      </c>
      <c r="J1243" s="13" t="s">
        <v>2025</v>
      </c>
      <c r="K1243" s="13" t="s">
        <v>2025</v>
      </c>
      <c r="L1243" s="13" t="s">
        <v>2025</v>
      </c>
      <c r="M1243" s="13" t="s">
        <v>2025</v>
      </c>
      <c r="N124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43" t="s">
        <v>3152</v>
      </c>
    </row>
    <row r="1244" spans="1:15" x14ac:dyDescent="0.25">
      <c r="A1244">
        <v>1230</v>
      </c>
      <c r="B1244" s="19">
        <v>42573</v>
      </c>
      <c r="C1244" t="s">
        <v>326</v>
      </c>
      <c r="D1244" t="s">
        <v>72</v>
      </c>
      <c r="E1244" s="37">
        <v>47424520</v>
      </c>
      <c r="F1244" s="20" t="s">
        <v>2335</v>
      </c>
      <c r="G1244" s="20" t="s">
        <v>1572</v>
      </c>
      <c r="H1244" s="20" t="s">
        <v>2336</v>
      </c>
      <c r="I1244" s="13" t="s">
        <v>2025</v>
      </c>
      <c r="J1244" s="51" t="s">
        <v>3157</v>
      </c>
      <c r="K1244" s="13" t="s">
        <v>2025</v>
      </c>
      <c r="L1244" s="13" t="s">
        <v>2025</v>
      </c>
      <c r="M1244" s="13" t="s">
        <v>2025</v>
      </c>
      <c r="N124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45" spans="1:15" x14ac:dyDescent="0.25">
      <c r="A1245">
        <v>1231</v>
      </c>
      <c r="B1245" s="19">
        <v>42573</v>
      </c>
      <c r="C1245" t="s">
        <v>326</v>
      </c>
      <c r="D1245" t="s">
        <v>72</v>
      </c>
      <c r="E1245" s="37">
        <v>45476755</v>
      </c>
      <c r="F1245" s="20" t="s">
        <v>2337</v>
      </c>
      <c r="G1245" s="20" t="s">
        <v>1222</v>
      </c>
      <c r="H1245" s="20" t="s">
        <v>2338</v>
      </c>
      <c r="I1245" s="13" t="s">
        <v>2025</v>
      </c>
      <c r="J1245" s="13" t="s">
        <v>2025</v>
      </c>
      <c r="K1245" s="13" t="s">
        <v>2025</v>
      </c>
      <c r="L1245" s="13" t="s">
        <v>2025</v>
      </c>
      <c r="M1245" s="13" t="s">
        <v>2025</v>
      </c>
      <c r="N124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45" t="s">
        <v>3149</v>
      </c>
    </row>
    <row r="1246" spans="1:15" x14ac:dyDescent="0.25">
      <c r="A1246">
        <v>1232</v>
      </c>
      <c r="B1246" s="19">
        <v>42573</v>
      </c>
      <c r="C1246" t="s">
        <v>326</v>
      </c>
      <c r="D1246" t="s">
        <v>72</v>
      </c>
      <c r="E1246" s="37">
        <v>47139907</v>
      </c>
      <c r="F1246" s="20" t="s">
        <v>563</v>
      </c>
      <c r="G1246" s="20" t="s">
        <v>1037</v>
      </c>
      <c r="H1246" s="20" t="s">
        <v>551</v>
      </c>
      <c r="I1246" s="13" t="s">
        <v>2025</v>
      </c>
      <c r="J1246" s="13" t="s">
        <v>2025</v>
      </c>
      <c r="K1246" s="13" t="s">
        <v>2025</v>
      </c>
      <c r="L1246" s="13" t="s">
        <v>2025</v>
      </c>
      <c r="M1246" s="13" t="s">
        <v>2025</v>
      </c>
      <c r="N124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46" t="s">
        <v>3152</v>
      </c>
    </row>
    <row r="1247" spans="1:15" x14ac:dyDescent="0.25">
      <c r="A1247">
        <v>1233</v>
      </c>
      <c r="B1247" s="19">
        <v>42573</v>
      </c>
      <c r="C1247" t="s">
        <v>326</v>
      </c>
      <c r="D1247" t="s">
        <v>72</v>
      </c>
      <c r="E1247" s="37">
        <v>70134811</v>
      </c>
      <c r="F1247" s="20" t="s">
        <v>1003</v>
      </c>
      <c r="G1247" s="20" t="s">
        <v>2339</v>
      </c>
      <c r="H1247" s="20" t="s">
        <v>2340</v>
      </c>
      <c r="I1247" s="13" t="s">
        <v>2025</v>
      </c>
      <c r="J1247" s="51" t="s">
        <v>3157</v>
      </c>
      <c r="K1247" s="13" t="s">
        <v>2025</v>
      </c>
      <c r="L1247" s="13" t="s">
        <v>2025</v>
      </c>
      <c r="M1247" s="13" t="s">
        <v>2025</v>
      </c>
      <c r="N124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48" spans="1:15" x14ac:dyDescent="0.25">
      <c r="A1248">
        <v>1234</v>
      </c>
      <c r="B1248" s="19">
        <v>42573</v>
      </c>
      <c r="C1248" t="s">
        <v>326</v>
      </c>
      <c r="D1248" t="s">
        <v>72</v>
      </c>
      <c r="E1248" s="37">
        <v>46938474</v>
      </c>
      <c r="F1248" s="20" t="s">
        <v>334</v>
      </c>
      <c r="G1248" s="20" t="s">
        <v>812</v>
      </c>
      <c r="H1248" s="20" t="s">
        <v>2341</v>
      </c>
      <c r="I1248" s="13" t="s">
        <v>2025</v>
      </c>
      <c r="J1248" s="13" t="s">
        <v>2025</v>
      </c>
      <c r="K1248" s="13" t="s">
        <v>2025</v>
      </c>
      <c r="L1248" s="13" t="s">
        <v>2025</v>
      </c>
      <c r="M1248" s="13" t="s">
        <v>2025</v>
      </c>
      <c r="N124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48" t="s">
        <v>3149</v>
      </c>
    </row>
    <row r="1249" spans="1:15" x14ac:dyDescent="0.25">
      <c r="A1249">
        <v>1235</v>
      </c>
      <c r="B1249" s="19">
        <v>42573</v>
      </c>
      <c r="C1249" t="s">
        <v>326</v>
      </c>
      <c r="D1249" t="s">
        <v>72</v>
      </c>
      <c r="E1249" s="37">
        <v>43532838</v>
      </c>
      <c r="F1249" s="20" t="s">
        <v>418</v>
      </c>
      <c r="G1249" s="20" t="s">
        <v>451</v>
      </c>
      <c r="H1249" s="20" t="s">
        <v>2342</v>
      </c>
      <c r="I1249" s="13" t="s">
        <v>2025</v>
      </c>
      <c r="J1249" s="13" t="s">
        <v>2025</v>
      </c>
      <c r="K1249" s="13" t="s">
        <v>2025</v>
      </c>
      <c r="L1249" s="13" t="s">
        <v>2025</v>
      </c>
      <c r="M1249" s="13" t="s">
        <v>2025</v>
      </c>
      <c r="N124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49" t="s">
        <v>3149</v>
      </c>
    </row>
    <row r="1250" spans="1:15" x14ac:dyDescent="0.25">
      <c r="A1250">
        <v>1236</v>
      </c>
      <c r="B1250" s="19">
        <v>42573</v>
      </c>
      <c r="C1250" t="s">
        <v>326</v>
      </c>
      <c r="D1250" t="s">
        <v>72</v>
      </c>
      <c r="E1250" s="37">
        <v>47479418</v>
      </c>
      <c r="F1250" s="20" t="s">
        <v>1768</v>
      </c>
      <c r="G1250" s="20" t="s">
        <v>170</v>
      </c>
      <c r="H1250" s="20" t="s">
        <v>2343</v>
      </c>
      <c r="I1250" s="13" t="s">
        <v>2025</v>
      </c>
      <c r="J1250" s="51" t="s">
        <v>3157</v>
      </c>
      <c r="K1250" s="13" t="s">
        <v>2025</v>
      </c>
      <c r="L1250" s="13" t="s">
        <v>2025</v>
      </c>
      <c r="M1250" s="13" t="s">
        <v>2025</v>
      </c>
      <c r="N125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51" spans="1:15" x14ac:dyDescent="0.25">
      <c r="A1251">
        <v>1237</v>
      </c>
      <c r="B1251" s="19">
        <v>42573</v>
      </c>
      <c r="C1251" t="s">
        <v>326</v>
      </c>
      <c r="D1251" t="s">
        <v>72</v>
      </c>
      <c r="E1251" s="37">
        <v>44741382</v>
      </c>
      <c r="F1251" s="20" t="s">
        <v>725</v>
      </c>
      <c r="G1251" s="20" t="s">
        <v>2344</v>
      </c>
      <c r="H1251" s="20" t="s">
        <v>2345</v>
      </c>
      <c r="I1251" s="13" t="s">
        <v>2025</v>
      </c>
      <c r="J1251" s="51" t="s">
        <v>3157</v>
      </c>
      <c r="K1251" s="13" t="s">
        <v>2025</v>
      </c>
      <c r="L1251" s="13" t="s">
        <v>2025</v>
      </c>
      <c r="M1251" s="13" t="s">
        <v>2025</v>
      </c>
      <c r="N125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52" spans="1:15" x14ac:dyDescent="0.25">
      <c r="A1252">
        <v>1238</v>
      </c>
      <c r="B1252" s="19">
        <v>42573</v>
      </c>
      <c r="C1252" t="s">
        <v>326</v>
      </c>
      <c r="D1252" t="s">
        <v>72</v>
      </c>
      <c r="E1252" s="37">
        <v>44363036</v>
      </c>
      <c r="F1252" s="20" t="s">
        <v>651</v>
      </c>
      <c r="G1252" s="20" t="s">
        <v>447</v>
      </c>
      <c r="H1252" s="20" t="s">
        <v>2346</v>
      </c>
      <c r="I1252" s="13" t="s">
        <v>2025</v>
      </c>
      <c r="J1252" s="51" t="s">
        <v>3157</v>
      </c>
      <c r="K1252" s="13" t="s">
        <v>2025</v>
      </c>
      <c r="L1252" s="13" t="s">
        <v>2025</v>
      </c>
      <c r="M1252" s="13" t="s">
        <v>2025</v>
      </c>
      <c r="N125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53" spans="1:15" x14ac:dyDescent="0.25">
      <c r="A1253">
        <v>1239</v>
      </c>
      <c r="B1253" s="19">
        <v>42573</v>
      </c>
      <c r="C1253" t="s">
        <v>326</v>
      </c>
      <c r="D1253" t="s">
        <v>72</v>
      </c>
      <c r="E1253" s="37">
        <v>44557797</v>
      </c>
      <c r="F1253" s="20" t="s">
        <v>1394</v>
      </c>
      <c r="G1253" s="20" t="s">
        <v>2347</v>
      </c>
      <c r="H1253" s="20" t="s">
        <v>2348</v>
      </c>
      <c r="I1253" s="13" t="s">
        <v>2025</v>
      </c>
      <c r="J1253" s="51" t="s">
        <v>3157</v>
      </c>
      <c r="K1253" s="13" t="s">
        <v>2025</v>
      </c>
      <c r="L1253" s="13" t="s">
        <v>2025</v>
      </c>
      <c r="M1253" s="13" t="s">
        <v>2025</v>
      </c>
      <c r="N125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54" spans="1:15" x14ac:dyDescent="0.25">
      <c r="A1254">
        <v>1240</v>
      </c>
      <c r="B1254" s="19">
        <v>42573</v>
      </c>
      <c r="C1254" t="s">
        <v>326</v>
      </c>
      <c r="D1254" t="s">
        <v>53</v>
      </c>
      <c r="E1254" s="20">
        <v>73320007</v>
      </c>
      <c r="F1254" s="20" t="s">
        <v>541</v>
      </c>
      <c r="G1254" s="20" t="s">
        <v>342</v>
      </c>
      <c r="H1254" s="20" t="s">
        <v>2349</v>
      </c>
      <c r="I1254" s="13" t="s">
        <v>2025</v>
      </c>
      <c r="J1254" s="13" t="s">
        <v>2025</v>
      </c>
      <c r="K1254" s="13" t="s">
        <v>2025</v>
      </c>
      <c r="L1254" s="13" t="s">
        <v>2025</v>
      </c>
      <c r="M1254" s="13" t="s">
        <v>2025</v>
      </c>
      <c r="N125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54" t="s">
        <v>3152</v>
      </c>
    </row>
    <row r="1255" spans="1:15" x14ac:dyDescent="0.25">
      <c r="A1255">
        <v>1241</v>
      </c>
      <c r="B1255" s="19">
        <v>42573</v>
      </c>
      <c r="C1255" t="s">
        <v>326</v>
      </c>
      <c r="D1255" t="s">
        <v>53</v>
      </c>
      <c r="E1255" s="37">
        <v>42083812</v>
      </c>
      <c r="F1255" s="20" t="s">
        <v>373</v>
      </c>
      <c r="G1255" s="20" t="s">
        <v>343</v>
      </c>
      <c r="H1255" s="20" t="s">
        <v>2350</v>
      </c>
      <c r="I1255" s="13" t="s">
        <v>2025</v>
      </c>
      <c r="J1255" s="13" t="s">
        <v>2025</v>
      </c>
      <c r="K1255" s="13" t="s">
        <v>2025</v>
      </c>
      <c r="L1255" s="13" t="s">
        <v>2025</v>
      </c>
      <c r="M1255" s="13" t="s">
        <v>2025</v>
      </c>
      <c r="N125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55" t="s">
        <v>3152</v>
      </c>
    </row>
    <row r="1256" spans="1:15" x14ac:dyDescent="0.25">
      <c r="A1256">
        <v>1242</v>
      </c>
      <c r="B1256" s="19">
        <v>42573</v>
      </c>
      <c r="C1256" t="s">
        <v>326</v>
      </c>
      <c r="D1256" t="s">
        <v>53</v>
      </c>
      <c r="E1256" s="37">
        <v>41888823</v>
      </c>
      <c r="F1256" s="20" t="s">
        <v>2351</v>
      </c>
      <c r="G1256" s="20" t="s">
        <v>692</v>
      </c>
      <c r="H1256" s="20" t="s">
        <v>2352</v>
      </c>
      <c r="I1256" s="13" t="s">
        <v>2025</v>
      </c>
      <c r="J1256" s="13" t="s">
        <v>2025</v>
      </c>
      <c r="K1256" s="13" t="s">
        <v>2025</v>
      </c>
      <c r="L1256" s="13" t="s">
        <v>2025</v>
      </c>
      <c r="M1256" s="13" t="s">
        <v>2025</v>
      </c>
      <c r="N125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56" t="s">
        <v>3152</v>
      </c>
    </row>
    <row r="1257" spans="1:15" x14ac:dyDescent="0.25">
      <c r="A1257">
        <v>1243</v>
      </c>
      <c r="B1257" s="19">
        <v>42573</v>
      </c>
      <c r="C1257" t="s">
        <v>326</v>
      </c>
      <c r="D1257" t="s">
        <v>1065</v>
      </c>
      <c r="E1257" s="20">
        <v>43053818</v>
      </c>
      <c r="F1257" s="20" t="s">
        <v>407</v>
      </c>
      <c r="G1257" s="20" t="s">
        <v>1738</v>
      </c>
      <c r="H1257" s="20" t="s">
        <v>2353</v>
      </c>
      <c r="I1257" s="13" t="s">
        <v>2025</v>
      </c>
      <c r="J1257" s="51" t="s">
        <v>3157</v>
      </c>
      <c r="K1257" s="13" t="s">
        <v>2025</v>
      </c>
      <c r="L1257" s="13" t="s">
        <v>2025</v>
      </c>
      <c r="M1257" s="13" t="s">
        <v>2025</v>
      </c>
      <c r="N125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58" spans="1:15" x14ac:dyDescent="0.25">
      <c r="A1258">
        <v>1244</v>
      </c>
      <c r="B1258" s="19">
        <v>42573</v>
      </c>
      <c r="C1258" t="s">
        <v>326</v>
      </c>
      <c r="D1258" t="s">
        <v>1065</v>
      </c>
      <c r="E1258" s="37">
        <v>70977722</v>
      </c>
      <c r="F1258" s="20" t="s">
        <v>2354</v>
      </c>
      <c r="G1258" s="20" t="s">
        <v>627</v>
      </c>
      <c r="H1258" s="20" t="s">
        <v>2355</v>
      </c>
      <c r="I1258" s="13" t="s">
        <v>2025</v>
      </c>
      <c r="J1258" s="51" t="s">
        <v>3157</v>
      </c>
      <c r="K1258" s="13" t="s">
        <v>2025</v>
      </c>
      <c r="L1258" s="13" t="s">
        <v>2025</v>
      </c>
      <c r="M1258" s="13" t="s">
        <v>2025</v>
      </c>
      <c r="N125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59" spans="1:15" x14ac:dyDescent="0.25">
      <c r="A1259">
        <v>1245</v>
      </c>
      <c r="B1259" s="19">
        <v>42573</v>
      </c>
      <c r="C1259" t="s">
        <v>326</v>
      </c>
      <c r="D1259" t="s">
        <v>1065</v>
      </c>
      <c r="E1259" s="37">
        <v>45882446</v>
      </c>
      <c r="F1259" s="20" t="s">
        <v>1001</v>
      </c>
      <c r="G1259" s="20" t="s">
        <v>2356</v>
      </c>
      <c r="H1259" s="20" t="s">
        <v>2357</v>
      </c>
      <c r="I1259" s="13" t="s">
        <v>2025</v>
      </c>
      <c r="J1259" s="13" t="s">
        <v>2025</v>
      </c>
      <c r="K1259" s="13" t="s">
        <v>2025</v>
      </c>
      <c r="L1259" s="13" t="s">
        <v>2025</v>
      </c>
      <c r="M1259" s="13" t="s">
        <v>2025</v>
      </c>
      <c r="N125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</row>
    <row r="1260" spans="1:15" x14ac:dyDescent="0.25">
      <c r="A1260">
        <v>1246</v>
      </c>
      <c r="B1260" s="19">
        <v>42573</v>
      </c>
      <c r="C1260" t="s">
        <v>326</v>
      </c>
      <c r="D1260" t="s">
        <v>1065</v>
      </c>
      <c r="E1260" s="37">
        <v>47183920</v>
      </c>
      <c r="F1260" s="20" t="s">
        <v>837</v>
      </c>
      <c r="G1260" s="20" t="s">
        <v>473</v>
      </c>
      <c r="H1260" s="20" t="s">
        <v>2358</v>
      </c>
      <c r="I1260" s="13" t="s">
        <v>2025</v>
      </c>
      <c r="J1260" s="51" t="s">
        <v>3157</v>
      </c>
      <c r="K1260" s="13" t="s">
        <v>2025</v>
      </c>
      <c r="L1260" s="13" t="s">
        <v>2025</v>
      </c>
      <c r="M1260" s="13" t="s">
        <v>2025</v>
      </c>
      <c r="N126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61" spans="1:15" x14ac:dyDescent="0.25">
      <c r="A1261">
        <v>1247</v>
      </c>
      <c r="B1261" s="19">
        <v>42573</v>
      </c>
      <c r="C1261" t="s">
        <v>326</v>
      </c>
      <c r="D1261" t="s">
        <v>1065</v>
      </c>
      <c r="E1261" s="37">
        <v>72203163</v>
      </c>
      <c r="F1261" s="20" t="s">
        <v>941</v>
      </c>
      <c r="G1261" s="20" t="s">
        <v>184</v>
      </c>
      <c r="H1261" s="20" t="s">
        <v>2359</v>
      </c>
      <c r="I1261" s="13" t="s">
        <v>2025</v>
      </c>
      <c r="J1261" s="51" t="s">
        <v>3157</v>
      </c>
      <c r="K1261" s="13" t="s">
        <v>2025</v>
      </c>
      <c r="L1261" s="13" t="s">
        <v>2025</v>
      </c>
      <c r="M1261" s="13" t="s">
        <v>2025</v>
      </c>
      <c r="N126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62" spans="1:15" x14ac:dyDescent="0.25">
      <c r="A1262">
        <v>1248</v>
      </c>
      <c r="B1262" s="19">
        <v>42573</v>
      </c>
      <c r="C1262" t="s">
        <v>326</v>
      </c>
      <c r="D1262" t="s">
        <v>1065</v>
      </c>
      <c r="E1262" s="37">
        <v>70104868</v>
      </c>
      <c r="F1262" s="20" t="s">
        <v>1083</v>
      </c>
      <c r="G1262" s="20" t="s">
        <v>485</v>
      </c>
      <c r="H1262" s="20" t="s">
        <v>2360</v>
      </c>
      <c r="I1262" s="13" t="s">
        <v>2025</v>
      </c>
      <c r="J1262" s="51" t="s">
        <v>3157</v>
      </c>
      <c r="K1262" s="13" t="s">
        <v>2025</v>
      </c>
      <c r="L1262" s="13" t="s">
        <v>2025</v>
      </c>
      <c r="M1262" s="13" t="s">
        <v>2025</v>
      </c>
      <c r="N126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63" spans="1:15" x14ac:dyDescent="0.25">
      <c r="A1263">
        <v>1249</v>
      </c>
      <c r="B1263" s="19">
        <v>42573</v>
      </c>
      <c r="C1263" t="s">
        <v>326</v>
      </c>
      <c r="D1263" t="s">
        <v>1065</v>
      </c>
      <c r="E1263" s="37">
        <v>70190643</v>
      </c>
      <c r="F1263" s="20" t="s">
        <v>2361</v>
      </c>
      <c r="G1263" s="20" t="s">
        <v>517</v>
      </c>
      <c r="H1263" s="20" t="s">
        <v>2362</v>
      </c>
      <c r="I1263" s="13" t="s">
        <v>2025</v>
      </c>
      <c r="J1263" s="51" t="s">
        <v>3157</v>
      </c>
      <c r="K1263" s="13" t="s">
        <v>2025</v>
      </c>
      <c r="L1263" s="13" t="s">
        <v>2025</v>
      </c>
      <c r="M1263" s="13" t="s">
        <v>2025</v>
      </c>
      <c r="N126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64" spans="1:15" x14ac:dyDescent="0.25">
      <c r="A1264">
        <v>1250</v>
      </c>
      <c r="B1264" s="19">
        <v>42573</v>
      </c>
      <c r="C1264" t="s">
        <v>326</v>
      </c>
      <c r="D1264" t="s">
        <v>1065</v>
      </c>
      <c r="E1264" s="37">
        <v>73030778</v>
      </c>
      <c r="F1264" s="20" t="s">
        <v>1292</v>
      </c>
      <c r="G1264" s="20" t="s">
        <v>385</v>
      </c>
      <c r="H1264" s="20" t="s">
        <v>2363</v>
      </c>
      <c r="I1264" s="13" t="s">
        <v>2025</v>
      </c>
      <c r="J1264" s="51" t="s">
        <v>3157</v>
      </c>
      <c r="K1264" s="13" t="s">
        <v>2025</v>
      </c>
      <c r="L1264" s="13" t="s">
        <v>2025</v>
      </c>
      <c r="M1264" s="13" t="s">
        <v>2025</v>
      </c>
      <c r="N126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265" spans="1:15" x14ac:dyDescent="0.25">
      <c r="A1265">
        <v>1251</v>
      </c>
      <c r="B1265" s="19">
        <v>42573</v>
      </c>
      <c r="C1265" t="s">
        <v>1375</v>
      </c>
      <c r="D1265" t="s">
        <v>1942</v>
      </c>
      <c r="E1265" s="20">
        <v>72813263</v>
      </c>
      <c r="F1265" t="s">
        <v>406</v>
      </c>
      <c r="G1265" t="s">
        <v>517</v>
      </c>
      <c r="H1265" t="s">
        <v>2365</v>
      </c>
      <c r="I1265" s="13" t="s">
        <v>2025</v>
      </c>
      <c r="J1265" s="13" t="s">
        <v>2025</v>
      </c>
      <c r="K1265" s="13" t="s">
        <v>2025</v>
      </c>
      <c r="L1265" s="13" t="s">
        <v>2025</v>
      </c>
      <c r="M1265" s="28" t="s">
        <v>2029</v>
      </c>
      <c r="N126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65" t="s">
        <v>3152</v>
      </c>
    </row>
    <row r="1266" spans="1:15" x14ac:dyDescent="0.25">
      <c r="A1266">
        <v>1252</v>
      </c>
      <c r="B1266" s="19">
        <v>42573</v>
      </c>
      <c r="C1266" t="s">
        <v>1375</v>
      </c>
      <c r="D1266" t="s">
        <v>1942</v>
      </c>
      <c r="E1266" s="37">
        <v>45110670</v>
      </c>
      <c r="F1266" t="s">
        <v>2366</v>
      </c>
      <c r="G1266" t="s">
        <v>1222</v>
      </c>
      <c r="H1266" t="s">
        <v>2367</v>
      </c>
      <c r="I1266" s="13" t="s">
        <v>2025</v>
      </c>
      <c r="J1266" s="13" t="s">
        <v>2025</v>
      </c>
      <c r="K1266" s="13" t="s">
        <v>2025</v>
      </c>
      <c r="L1266" s="13" t="s">
        <v>2025</v>
      </c>
      <c r="M1266" s="28" t="s">
        <v>2029</v>
      </c>
      <c r="N126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66" t="s">
        <v>3152</v>
      </c>
    </row>
    <row r="1267" spans="1:15" x14ac:dyDescent="0.25">
      <c r="A1267">
        <v>1253</v>
      </c>
      <c r="B1267" s="19">
        <v>42573</v>
      </c>
      <c r="C1267" t="s">
        <v>1375</v>
      </c>
      <c r="D1267" t="s">
        <v>1942</v>
      </c>
      <c r="E1267" s="37">
        <v>72784164</v>
      </c>
      <c r="F1267" t="s">
        <v>176</v>
      </c>
      <c r="G1267" t="s">
        <v>2368</v>
      </c>
      <c r="H1267" t="s">
        <v>2369</v>
      </c>
      <c r="I1267" s="13" t="s">
        <v>2025</v>
      </c>
      <c r="J1267" s="13" t="s">
        <v>2025</v>
      </c>
      <c r="K1267" s="13" t="s">
        <v>2025</v>
      </c>
      <c r="L1267" s="13" t="s">
        <v>2025</v>
      </c>
      <c r="M1267" s="28" t="s">
        <v>2029</v>
      </c>
      <c r="N126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67" t="s">
        <v>3152</v>
      </c>
    </row>
    <row r="1268" spans="1:15" x14ac:dyDescent="0.25">
      <c r="A1268">
        <v>1254</v>
      </c>
      <c r="B1268" s="19">
        <v>42573</v>
      </c>
      <c r="C1268" t="s">
        <v>1375</v>
      </c>
      <c r="D1268" t="s">
        <v>1942</v>
      </c>
      <c r="E1268" s="37">
        <v>47476826</v>
      </c>
      <c r="F1268" t="s">
        <v>401</v>
      </c>
      <c r="G1268" t="s">
        <v>343</v>
      </c>
      <c r="H1268" t="s">
        <v>2370</v>
      </c>
      <c r="I1268" s="13" t="s">
        <v>2025</v>
      </c>
      <c r="J1268" s="13" t="s">
        <v>2025</v>
      </c>
      <c r="K1268" s="13" t="s">
        <v>2025</v>
      </c>
      <c r="L1268" s="13" t="s">
        <v>2025</v>
      </c>
      <c r="M1268" s="28" t="s">
        <v>2029</v>
      </c>
      <c r="N126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68" t="s">
        <v>3152</v>
      </c>
    </row>
    <row r="1269" spans="1:15" x14ac:dyDescent="0.25">
      <c r="A1269">
        <v>1255</v>
      </c>
      <c r="B1269" s="19">
        <v>42573</v>
      </c>
      <c r="C1269" t="s">
        <v>1375</v>
      </c>
      <c r="D1269" t="s">
        <v>1942</v>
      </c>
      <c r="E1269" s="37">
        <v>46793622</v>
      </c>
      <c r="F1269" t="s">
        <v>563</v>
      </c>
      <c r="G1269" t="s">
        <v>2371</v>
      </c>
      <c r="H1269" t="s">
        <v>2372</v>
      </c>
      <c r="I1269" s="13" t="s">
        <v>2025</v>
      </c>
      <c r="J1269" s="13" t="s">
        <v>2025</v>
      </c>
      <c r="K1269" s="13" t="s">
        <v>2025</v>
      </c>
      <c r="L1269" s="13" t="s">
        <v>2025</v>
      </c>
      <c r="M1269" s="28" t="s">
        <v>2029</v>
      </c>
      <c r="N126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69" t="s">
        <v>3152</v>
      </c>
    </row>
    <row r="1270" spans="1:15" x14ac:dyDescent="0.25">
      <c r="A1270">
        <v>1256</v>
      </c>
      <c r="B1270" s="19">
        <v>42573</v>
      </c>
      <c r="C1270" t="s">
        <v>1375</v>
      </c>
      <c r="D1270" t="s">
        <v>1942</v>
      </c>
      <c r="E1270" s="37">
        <v>70273366</v>
      </c>
      <c r="F1270" t="s">
        <v>1254</v>
      </c>
      <c r="G1270" t="s">
        <v>2373</v>
      </c>
      <c r="H1270" t="s">
        <v>2374</v>
      </c>
      <c r="I1270" s="13" t="s">
        <v>2025</v>
      </c>
      <c r="J1270" s="13" t="s">
        <v>2025</v>
      </c>
      <c r="K1270" s="13" t="s">
        <v>2025</v>
      </c>
      <c r="L1270" s="13" t="s">
        <v>2025</v>
      </c>
      <c r="M1270" s="28" t="s">
        <v>2029</v>
      </c>
      <c r="N127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70" t="s">
        <v>3152</v>
      </c>
    </row>
    <row r="1271" spans="1:15" x14ac:dyDescent="0.25">
      <c r="A1271">
        <v>1257</v>
      </c>
      <c r="B1271" s="19">
        <v>42573</v>
      </c>
      <c r="C1271" t="s">
        <v>1375</v>
      </c>
      <c r="D1271" t="s">
        <v>1942</v>
      </c>
      <c r="E1271" s="37">
        <v>46642816</v>
      </c>
      <c r="F1271" t="s">
        <v>2375</v>
      </c>
      <c r="G1271" t="s">
        <v>694</v>
      </c>
      <c r="H1271" t="s">
        <v>204</v>
      </c>
      <c r="I1271" s="13" t="s">
        <v>2025</v>
      </c>
      <c r="J1271" s="13" t="s">
        <v>2025</v>
      </c>
      <c r="K1271" s="13" t="s">
        <v>2025</v>
      </c>
      <c r="L1271" s="13" t="s">
        <v>2025</v>
      </c>
      <c r="M1271" s="28" t="s">
        <v>2029</v>
      </c>
      <c r="N127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71" t="s">
        <v>3152</v>
      </c>
    </row>
    <row r="1272" spans="1:15" x14ac:dyDescent="0.25">
      <c r="A1272">
        <v>1258</v>
      </c>
      <c r="B1272" s="19">
        <v>42573</v>
      </c>
      <c r="C1272" t="s">
        <v>1375</v>
      </c>
      <c r="D1272" t="s">
        <v>1942</v>
      </c>
      <c r="E1272" s="37">
        <v>70305860</v>
      </c>
      <c r="F1272" t="s">
        <v>943</v>
      </c>
      <c r="G1272" t="s">
        <v>2376</v>
      </c>
      <c r="H1272" t="s">
        <v>2377</v>
      </c>
      <c r="I1272" s="13" t="s">
        <v>2025</v>
      </c>
      <c r="J1272" s="13" t="s">
        <v>2025</v>
      </c>
      <c r="K1272" s="13" t="s">
        <v>2025</v>
      </c>
      <c r="L1272" s="13" t="s">
        <v>2025</v>
      </c>
      <c r="M1272" s="28" t="s">
        <v>2029</v>
      </c>
      <c r="N127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72" t="s">
        <v>3152</v>
      </c>
    </row>
    <row r="1273" spans="1:15" x14ac:dyDescent="0.25">
      <c r="A1273">
        <v>1259</v>
      </c>
      <c r="B1273" s="19">
        <v>42573</v>
      </c>
      <c r="C1273" t="s">
        <v>1375</v>
      </c>
      <c r="D1273" t="s">
        <v>1942</v>
      </c>
      <c r="E1273" s="37">
        <v>46460111</v>
      </c>
      <c r="F1273" t="s">
        <v>526</v>
      </c>
      <c r="G1273" t="s">
        <v>764</v>
      </c>
      <c r="H1273" t="s">
        <v>260</v>
      </c>
      <c r="I1273" s="13" t="s">
        <v>2025</v>
      </c>
      <c r="J1273" s="13" t="s">
        <v>2025</v>
      </c>
      <c r="K1273" s="13" t="s">
        <v>2025</v>
      </c>
      <c r="L1273" s="13" t="s">
        <v>2025</v>
      </c>
      <c r="M1273" s="28" t="s">
        <v>2029</v>
      </c>
      <c r="N127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73" t="s">
        <v>3152</v>
      </c>
    </row>
    <row r="1274" spans="1:15" x14ac:dyDescent="0.25">
      <c r="A1274">
        <v>1260</v>
      </c>
      <c r="B1274" s="19">
        <v>42573</v>
      </c>
      <c r="C1274" t="s">
        <v>1375</v>
      </c>
      <c r="D1274" t="s">
        <v>1942</v>
      </c>
      <c r="E1274" s="37">
        <v>47199612</v>
      </c>
      <c r="F1274" t="s">
        <v>423</v>
      </c>
      <c r="G1274" t="s">
        <v>385</v>
      </c>
      <c r="H1274" t="s">
        <v>2378</v>
      </c>
      <c r="I1274" s="13" t="s">
        <v>2025</v>
      </c>
      <c r="J1274" s="13" t="s">
        <v>2025</v>
      </c>
      <c r="K1274" s="13" t="s">
        <v>2025</v>
      </c>
      <c r="L1274" s="13" t="s">
        <v>2025</v>
      </c>
      <c r="M1274" s="28" t="s">
        <v>2029</v>
      </c>
      <c r="N127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74" t="s">
        <v>3152</v>
      </c>
    </row>
    <row r="1275" spans="1:15" x14ac:dyDescent="0.25">
      <c r="A1275">
        <v>1261</v>
      </c>
      <c r="B1275" s="19">
        <v>42573</v>
      </c>
      <c r="C1275" t="s">
        <v>1375</v>
      </c>
      <c r="D1275" t="s">
        <v>1942</v>
      </c>
      <c r="E1275" s="37">
        <v>47048022</v>
      </c>
      <c r="F1275" t="s">
        <v>831</v>
      </c>
      <c r="G1275" t="s">
        <v>1715</v>
      </c>
      <c r="H1275" t="s">
        <v>2379</v>
      </c>
      <c r="I1275" s="13" t="s">
        <v>2025</v>
      </c>
      <c r="J1275" s="13" t="s">
        <v>2025</v>
      </c>
      <c r="K1275" s="13" t="s">
        <v>2025</v>
      </c>
      <c r="L1275" s="13" t="s">
        <v>2025</v>
      </c>
      <c r="M1275" s="28" t="s">
        <v>2029</v>
      </c>
      <c r="N127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75" t="s">
        <v>3152</v>
      </c>
    </row>
    <row r="1276" spans="1:15" x14ac:dyDescent="0.25">
      <c r="A1276">
        <v>1262</v>
      </c>
      <c r="B1276" s="19">
        <v>42573</v>
      </c>
      <c r="C1276" t="s">
        <v>1375</v>
      </c>
      <c r="D1276" t="s">
        <v>1942</v>
      </c>
      <c r="E1276" s="37">
        <v>44427525</v>
      </c>
      <c r="F1276" t="s">
        <v>566</v>
      </c>
      <c r="G1276" t="s">
        <v>1121</v>
      </c>
      <c r="H1276" t="s">
        <v>2380</v>
      </c>
      <c r="I1276" s="13" t="s">
        <v>2025</v>
      </c>
      <c r="J1276" s="13" t="s">
        <v>2025</v>
      </c>
      <c r="K1276" s="13" t="s">
        <v>2025</v>
      </c>
      <c r="L1276" s="13" t="s">
        <v>2025</v>
      </c>
      <c r="M1276" s="28" t="s">
        <v>2029</v>
      </c>
      <c r="N127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76" t="s">
        <v>3152</v>
      </c>
    </row>
    <row r="1277" spans="1:15" x14ac:dyDescent="0.25">
      <c r="A1277">
        <v>1263</v>
      </c>
      <c r="B1277" s="19">
        <v>42573</v>
      </c>
      <c r="C1277" t="s">
        <v>1375</v>
      </c>
      <c r="D1277" t="s">
        <v>1942</v>
      </c>
      <c r="E1277" s="37">
        <v>70159981</v>
      </c>
      <c r="F1277" t="s">
        <v>2381</v>
      </c>
      <c r="G1277" t="s">
        <v>1112</v>
      </c>
      <c r="H1277" t="s">
        <v>820</v>
      </c>
      <c r="I1277" s="13" t="s">
        <v>2025</v>
      </c>
      <c r="J1277" s="13" t="s">
        <v>2025</v>
      </c>
      <c r="K1277" s="13" t="s">
        <v>2025</v>
      </c>
      <c r="L1277" s="13" t="s">
        <v>2025</v>
      </c>
      <c r="M1277" s="28" t="s">
        <v>2029</v>
      </c>
      <c r="N127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77" t="s">
        <v>3152</v>
      </c>
    </row>
    <row r="1278" spans="1:15" x14ac:dyDescent="0.25">
      <c r="A1278">
        <v>1264</v>
      </c>
      <c r="B1278" s="19">
        <v>42573</v>
      </c>
      <c r="C1278" t="s">
        <v>1375</v>
      </c>
      <c r="D1278" t="s">
        <v>1942</v>
      </c>
      <c r="E1278" s="37">
        <v>46953825</v>
      </c>
      <c r="F1278" t="s">
        <v>423</v>
      </c>
      <c r="G1278" t="s">
        <v>694</v>
      </c>
      <c r="H1278" t="s">
        <v>2382</v>
      </c>
      <c r="I1278" s="13" t="s">
        <v>2025</v>
      </c>
      <c r="J1278" s="13" t="s">
        <v>2025</v>
      </c>
      <c r="K1278" s="13" t="s">
        <v>2025</v>
      </c>
      <c r="L1278" s="13" t="s">
        <v>2025</v>
      </c>
      <c r="M1278" s="28" t="s">
        <v>2029</v>
      </c>
      <c r="N127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78" t="s">
        <v>3152</v>
      </c>
    </row>
    <row r="1279" spans="1:15" x14ac:dyDescent="0.25">
      <c r="A1279">
        <v>1265</v>
      </c>
      <c r="B1279" s="19">
        <v>42573</v>
      </c>
      <c r="C1279" t="s">
        <v>1375</v>
      </c>
      <c r="D1279" t="s">
        <v>1942</v>
      </c>
      <c r="E1279" s="37">
        <v>46199648</v>
      </c>
      <c r="F1279" t="s">
        <v>2383</v>
      </c>
      <c r="G1279" t="s">
        <v>2384</v>
      </c>
      <c r="H1279" t="s">
        <v>2385</v>
      </c>
      <c r="I1279" s="13" t="s">
        <v>2025</v>
      </c>
      <c r="J1279" s="13" t="s">
        <v>2025</v>
      </c>
      <c r="K1279" s="13" t="s">
        <v>2025</v>
      </c>
      <c r="L1279" s="13" t="s">
        <v>2025</v>
      </c>
      <c r="M1279" s="28" t="s">
        <v>2029</v>
      </c>
      <c r="N127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79" t="s">
        <v>3152</v>
      </c>
    </row>
    <row r="1280" spans="1:15" x14ac:dyDescent="0.25">
      <c r="A1280">
        <v>1266</v>
      </c>
      <c r="B1280" s="19">
        <v>42573</v>
      </c>
      <c r="C1280" t="s">
        <v>1375</v>
      </c>
      <c r="D1280" t="s">
        <v>1942</v>
      </c>
      <c r="E1280" s="37">
        <v>70228700</v>
      </c>
      <c r="F1280" t="s">
        <v>512</v>
      </c>
      <c r="G1280" t="s">
        <v>2386</v>
      </c>
      <c r="H1280" t="s">
        <v>2387</v>
      </c>
      <c r="I1280" s="13" t="s">
        <v>2025</v>
      </c>
      <c r="J1280" s="13" t="s">
        <v>2025</v>
      </c>
      <c r="K1280" s="13" t="s">
        <v>2025</v>
      </c>
      <c r="L1280" s="13" t="s">
        <v>2025</v>
      </c>
      <c r="M1280" s="28" t="s">
        <v>2029</v>
      </c>
      <c r="N128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80" t="s">
        <v>3152</v>
      </c>
    </row>
    <row r="1281" spans="1:15" x14ac:dyDescent="0.25">
      <c r="A1281">
        <v>1267</v>
      </c>
      <c r="B1281" s="19">
        <v>42573</v>
      </c>
      <c r="C1281" t="s">
        <v>1375</v>
      </c>
      <c r="D1281" t="s">
        <v>1942</v>
      </c>
      <c r="E1281" s="37">
        <v>47935979</v>
      </c>
      <c r="F1281" t="s">
        <v>373</v>
      </c>
      <c r="G1281" t="s">
        <v>901</v>
      </c>
      <c r="H1281" t="s">
        <v>2388</v>
      </c>
      <c r="I1281" s="13" t="s">
        <v>2025</v>
      </c>
      <c r="J1281" s="13" t="s">
        <v>2025</v>
      </c>
      <c r="K1281" s="13" t="s">
        <v>2025</v>
      </c>
      <c r="L1281" s="13" t="s">
        <v>2025</v>
      </c>
      <c r="M1281" s="28" t="s">
        <v>2029</v>
      </c>
      <c r="N128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81" t="s">
        <v>3152</v>
      </c>
    </row>
    <row r="1282" spans="1:15" x14ac:dyDescent="0.25">
      <c r="A1282">
        <v>1268</v>
      </c>
      <c r="B1282" s="19">
        <v>42573</v>
      </c>
      <c r="C1282" t="s">
        <v>1375</v>
      </c>
      <c r="D1282" t="s">
        <v>1942</v>
      </c>
      <c r="E1282" s="37">
        <v>46872402</v>
      </c>
      <c r="F1282" t="s">
        <v>382</v>
      </c>
      <c r="G1282" t="s">
        <v>343</v>
      </c>
      <c r="H1282" t="s">
        <v>275</v>
      </c>
      <c r="I1282" s="13" t="s">
        <v>2025</v>
      </c>
      <c r="J1282" s="13" t="s">
        <v>2025</v>
      </c>
      <c r="K1282" s="13" t="s">
        <v>2025</v>
      </c>
      <c r="L1282" s="13" t="s">
        <v>2025</v>
      </c>
      <c r="M1282" s="28" t="s">
        <v>2029</v>
      </c>
      <c r="N128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82" t="s">
        <v>3152</v>
      </c>
    </row>
    <row r="1283" spans="1:15" x14ac:dyDescent="0.25">
      <c r="A1283">
        <v>1269</v>
      </c>
      <c r="B1283" s="19">
        <v>42573</v>
      </c>
      <c r="C1283" t="s">
        <v>1375</v>
      </c>
      <c r="D1283" t="s">
        <v>67</v>
      </c>
      <c r="E1283" s="20">
        <v>47148314</v>
      </c>
      <c r="F1283" t="s">
        <v>2389</v>
      </c>
      <c r="G1283" t="s">
        <v>385</v>
      </c>
      <c r="H1283" t="s">
        <v>2390</v>
      </c>
      <c r="I1283" s="13" t="s">
        <v>2025</v>
      </c>
      <c r="J1283" s="13" t="s">
        <v>2025</v>
      </c>
      <c r="K1283" s="13" t="s">
        <v>2025</v>
      </c>
      <c r="L1283" s="13" t="s">
        <v>2025</v>
      </c>
      <c r="M1283" s="28" t="s">
        <v>2029</v>
      </c>
      <c r="N128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83" t="s">
        <v>3152</v>
      </c>
    </row>
    <row r="1284" spans="1:15" x14ac:dyDescent="0.25">
      <c r="A1284">
        <v>1270</v>
      </c>
      <c r="B1284" s="19">
        <v>42573</v>
      </c>
      <c r="C1284" t="s">
        <v>1375</v>
      </c>
      <c r="D1284" t="s">
        <v>67</v>
      </c>
      <c r="E1284" s="37">
        <v>72265638</v>
      </c>
      <c r="F1284" t="s">
        <v>183</v>
      </c>
      <c r="G1284" t="s">
        <v>170</v>
      </c>
      <c r="H1284" t="s">
        <v>2391</v>
      </c>
      <c r="I1284" s="13" t="s">
        <v>2025</v>
      </c>
      <c r="J1284" s="13" t="s">
        <v>2025</v>
      </c>
      <c r="K1284" s="13" t="s">
        <v>2025</v>
      </c>
      <c r="L1284" s="13" t="s">
        <v>2025</v>
      </c>
      <c r="M1284" s="28" t="s">
        <v>2029</v>
      </c>
      <c r="N128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84" t="s">
        <v>3152</v>
      </c>
    </row>
    <row r="1285" spans="1:15" x14ac:dyDescent="0.25">
      <c r="A1285">
        <v>1271</v>
      </c>
      <c r="B1285" s="19">
        <v>42573</v>
      </c>
      <c r="C1285" t="s">
        <v>1375</v>
      </c>
      <c r="D1285" t="s">
        <v>67</v>
      </c>
      <c r="E1285" s="37">
        <v>48278188</v>
      </c>
      <c r="F1285" t="s">
        <v>2392</v>
      </c>
      <c r="G1285" t="s">
        <v>167</v>
      </c>
      <c r="H1285" t="s">
        <v>2393</v>
      </c>
      <c r="I1285" s="13" t="s">
        <v>2025</v>
      </c>
      <c r="J1285" s="13" t="s">
        <v>2025</v>
      </c>
      <c r="K1285" s="13" t="s">
        <v>2025</v>
      </c>
      <c r="L1285" s="13" t="s">
        <v>2025</v>
      </c>
      <c r="M1285" s="28" t="s">
        <v>2029</v>
      </c>
      <c r="N128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85" t="s">
        <v>3152</v>
      </c>
    </row>
    <row r="1286" spans="1:15" x14ac:dyDescent="0.25">
      <c r="A1286">
        <v>1272</v>
      </c>
      <c r="B1286" s="19">
        <v>42573</v>
      </c>
      <c r="C1286" t="s">
        <v>1375</v>
      </c>
      <c r="D1286" t="s">
        <v>67</v>
      </c>
      <c r="E1286" s="37">
        <v>47625572</v>
      </c>
      <c r="F1286" t="s">
        <v>2394</v>
      </c>
      <c r="G1286" t="s">
        <v>2177</v>
      </c>
      <c r="H1286" t="s">
        <v>2395</v>
      </c>
      <c r="I1286" s="13" t="s">
        <v>2025</v>
      </c>
      <c r="J1286" s="13" t="s">
        <v>2025</v>
      </c>
      <c r="K1286" s="13" t="s">
        <v>2025</v>
      </c>
      <c r="L1286" s="13" t="s">
        <v>2025</v>
      </c>
      <c r="M1286" s="28" t="s">
        <v>2029</v>
      </c>
      <c r="N128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86" t="s">
        <v>3152</v>
      </c>
    </row>
    <row r="1287" spans="1:15" x14ac:dyDescent="0.25">
      <c r="A1287">
        <v>1273</v>
      </c>
      <c r="B1287" s="19">
        <v>42573</v>
      </c>
      <c r="C1287" t="s">
        <v>1375</v>
      </c>
      <c r="D1287" t="s">
        <v>67</v>
      </c>
      <c r="E1287" s="37">
        <v>74079516</v>
      </c>
      <c r="F1287" t="s">
        <v>2396</v>
      </c>
      <c r="G1287" t="s">
        <v>640</v>
      </c>
      <c r="H1287" t="s">
        <v>2397</v>
      </c>
      <c r="I1287" s="13" t="s">
        <v>2025</v>
      </c>
      <c r="J1287" s="13" t="s">
        <v>2025</v>
      </c>
      <c r="K1287" s="13" t="s">
        <v>2025</v>
      </c>
      <c r="L1287" s="13" t="s">
        <v>2025</v>
      </c>
      <c r="M1287" s="28" t="s">
        <v>2029</v>
      </c>
      <c r="N128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87" t="s">
        <v>3152</v>
      </c>
    </row>
    <row r="1288" spans="1:15" x14ac:dyDescent="0.25">
      <c r="A1288">
        <v>1274</v>
      </c>
      <c r="B1288" s="19">
        <v>42573</v>
      </c>
      <c r="C1288" t="s">
        <v>1375</v>
      </c>
      <c r="D1288" t="s">
        <v>67</v>
      </c>
      <c r="E1288" s="37">
        <v>71558709</v>
      </c>
      <c r="F1288" t="s">
        <v>941</v>
      </c>
      <c r="G1288" t="s">
        <v>529</v>
      </c>
      <c r="H1288" t="s">
        <v>876</v>
      </c>
      <c r="I1288" s="13" t="s">
        <v>2025</v>
      </c>
      <c r="J1288" s="13" t="s">
        <v>2025</v>
      </c>
      <c r="K1288" s="13" t="s">
        <v>2025</v>
      </c>
      <c r="L1288" s="13" t="s">
        <v>2025</v>
      </c>
      <c r="M1288" s="28" t="s">
        <v>2029</v>
      </c>
      <c r="N128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88" t="s">
        <v>3152</v>
      </c>
    </row>
    <row r="1289" spans="1:15" x14ac:dyDescent="0.25">
      <c r="A1289">
        <v>1275</v>
      </c>
      <c r="B1289" s="19">
        <v>42573</v>
      </c>
      <c r="C1289" t="s">
        <v>1375</v>
      </c>
      <c r="D1289" t="s">
        <v>68</v>
      </c>
      <c r="E1289" s="20">
        <v>47198064</v>
      </c>
      <c r="F1289" t="s">
        <v>455</v>
      </c>
      <c r="G1289" t="s">
        <v>370</v>
      </c>
      <c r="H1289" t="s">
        <v>2398</v>
      </c>
      <c r="I1289" s="13" t="s">
        <v>2025</v>
      </c>
      <c r="J1289" s="13" t="s">
        <v>2025</v>
      </c>
      <c r="K1289" s="13" t="s">
        <v>2025</v>
      </c>
      <c r="L1289" s="13" t="s">
        <v>2025</v>
      </c>
      <c r="M1289" s="28" t="s">
        <v>2029</v>
      </c>
      <c r="N128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89" t="s">
        <v>3152</v>
      </c>
    </row>
    <row r="1290" spans="1:15" x14ac:dyDescent="0.25">
      <c r="A1290">
        <v>1276</v>
      </c>
      <c r="B1290" s="19">
        <v>42573</v>
      </c>
      <c r="C1290" t="s">
        <v>1375</v>
      </c>
      <c r="D1290" t="s">
        <v>68</v>
      </c>
      <c r="E1290" s="37">
        <v>48044572</v>
      </c>
      <c r="F1290" t="s">
        <v>1126</v>
      </c>
      <c r="G1290" t="s">
        <v>370</v>
      </c>
      <c r="H1290" t="s">
        <v>2399</v>
      </c>
      <c r="I1290" s="13" t="s">
        <v>2025</v>
      </c>
      <c r="J1290" s="13" t="s">
        <v>2025</v>
      </c>
      <c r="K1290" s="13" t="s">
        <v>2025</v>
      </c>
      <c r="L1290" s="13" t="s">
        <v>2025</v>
      </c>
      <c r="M1290" s="28" t="s">
        <v>2029</v>
      </c>
      <c r="N129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90" t="s">
        <v>3152</v>
      </c>
    </row>
    <row r="1291" spans="1:15" x14ac:dyDescent="0.25">
      <c r="A1291">
        <v>1277</v>
      </c>
      <c r="B1291" s="19">
        <v>42573</v>
      </c>
      <c r="C1291" t="s">
        <v>1375</v>
      </c>
      <c r="D1291" t="s">
        <v>68</v>
      </c>
      <c r="E1291" s="37">
        <v>46882922</v>
      </c>
      <c r="F1291" t="s">
        <v>13</v>
      </c>
      <c r="G1291" t="s">
        <v>2400</v>
      </c>
      <c r="H1291" t="s">
        <v>105</v>
      </c>
      <c r="I1291" s="13" t="s">
        <v>2025</v>
      </c>
      <c r="J1291" s="13" t="s">
        <v>2025</v>
      </c>
      <c r="K1291" s="13" t="s">
        <v>2025</v>
      </c>
      <c r="L1291" s="13" t="s">
        <v>2025</v>
      </c>
      <c r="M1291" s="28" t="s">
        <v>2029</v>
      </c>
      <c r="N129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91" t="s">
        <v>3152</v>
      </c>
    </row>
    <row r="1292" spans="1:15" x14ac:dyDescent="0.25">
      <c r="A1292">
        <v>1278</v>
      </c>
      <c r="B1292" s="19">
        <v>42573</v>
      </c>
      <c r="C1292" t="s">
        <v>1375</v>
      </c>
      <c r="D1292" t="s">
        <v>69</v>
      </c>
      <c r="E1292" s="37">
        <v>20099412</v>
      </c>
      <c r="F1292" t="s">
        <v>2401</v>
      </c>
      <c r="G1292" t="s">
        <v>2402</v>
      </c>
      <c r="H1292" t="s">
        <v>2403</v>
      </c>
      <c r="I1292" s="13" t="s">
        <v>2025</v>
      </c>
      <c r="J1292" s="13" t="s">
        <v>2025</v>
      </c>
      <c r="K1292" s="13" t="s">
        <v>2025</v>
      </c>
      <c r="L1292" s="13" t="s">
        <v>2025</v>
      </c>
      <c r="M1292" s="28" t="s">
        <v>2029</v>
      </c>
      <c r="N129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92" t="s">
        <v>3152</v>
      </c>
    </row>
    <row r="1293" spans="1:15" x14ac:dyDescent="0.25">
      <c r="A1293">
        <v>1279</v>
      </c>
      <c r="B1293" s="19">
        <v>42573</v>
      </c>
      <c r="C1293" t="s">
        <v>1375</v>
      </c>
      <c r="D1293" t="s">
        <v>69</v>
      </c>
      <c r="E1293" s="37">
        <v>43543886</v>
      </c>
      <c r="F1293" t="s">
        <v>412</v>
      </c>
      <c r="G1293" t="s">
        <v>526</v>
      </c>
      <c r="H1293" t="s">
        <v>2404</v>
      </c>
      <c r="I1293" s="13" t="s">
        <v>2025</v>
      </c>
      <c r="J1293" s="13" t="s">
        <v>2025</v>
      </c>
      <c r="K1293" s="13" t="s">
        <v>2025</v>
      </c>
      <c r="L1293" s="13" t="s">
        <v>2025</v>
      </c>
      <c r="M1293" s="28" t="s">
        <v>2029</v>
      </c>
      <c r="N129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93" t="s">
        <v>3152</v>
      </c>
    </row>
    <row r="1294" spans="1:15" x14ac:dyDescent="0.25">
      <c r="A1294">
        <v>1280</v>
      </c>
      <c r="B1294" s="19">
        <v>42573</v>
      </c>
      <c r="C1294" t="s">
        <v>1375</v>
      </c>
      <c r="D1294" t="s">
        <v>69</v>
      </c>
      <c r="E1294" s="37">
        <v>70125071</v>
      </c>
      <c r="F1294" t="s">
        <v>2405</v>
      </c>
      <c r="G1294" t="s">
        <v>529</v>
      </c>
      <c r="H1294" t="s">
        <v>2406</v>
      </c>
      <c r="I1294" s="13" t="s">
        <v>2025</v>
      </c>
      <c r="J1294" s="13" t="s">
        <v>2025</v>
      </c>
      <c r="K1294" s="13" t="s">
        <v>2025</v>
      </c>
      <c r="L1294" s="13" t="s">
        <v>2025</v>
      </c>
      <c r="M1294" s="28" t="s">
        <v>2029</v>
      </c>
      <c r="N129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94" t="s">
        <v>3152</v>
      </c>
    </row>
    <row r="1295" spans="1:15" x14ac:dyDescent="0.25">
      <c r="A1295">
        <v>1281</v>
      </c>
      <c r="B1295" s="19">
        <v>42573</v>
      </c>
      <c r="C1295" t="s">
        <v>1375</v>
      </c>
      <c r="D1295" t="s">
        <v>69</v>
      </c>
      <c r="E1295" s="20">
        <v>73004027</v>
      </c>
      <c r="F1295" t="s">
        <v>382</v>
      </c>
      <c r="G1295" t="s">
        <v>185</v>
      </c>
      <c r="H1295" t="s">
        <v>2407</v>
      </c>
      <c r="I1295" s="13" t="s">
        <v>2025</v>
      </c>
      <c r="J1295" s="13" t="s">
        <v>2025</v>
      </c>
      <c r="K1295" s="13" t="s">
        <v>2025</v>
      </c>
      <c r="L1295" s="13" t="s">
        <v>2025</v>
      </c>
      <c r="M1295" s="28" t="s">
        <v>2029</v>
      </c>
      <c r="N129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95" t="s">
        <v>3152</v>
      </c>
    </row>
    <row r="1296" spans="1:15" x14ac:dyDescent="0.25">
      <c r="A1296">
        <v>1282</v>
      </c>
      <c r="B1296" s="19">
        <v>42573</v>
      </c>
      <c r="C1296" t="s">
        <v>1375</v>
      </c>
      <c r="D1296" t="s">
        <v>69</v>
      </c>
      <c r="E1296" s="37">
        <v>45595778</v>
      </c>
      <c r="F1296" t="s">
        <v>2408</v>
      </c>
      <c r="G1296" t="s">
        <v>385</v>
      </c>
      <c r="H1296" t="s">
        <v>2409</v>
      </c>
      <c r="I1296" s="13" t="s">
        <v>2025</v>
      </c>
      <c r="J1296" s="13" t="s">
        <v>2025</v>
      </c>
      <c r="K1296" s="13" t="s">
        <v>2025</v>
      </c>
      <c r="L1296" s="13" t="s">
        <v>2025</v>
      </c>
      <c r="M1296" s="28" t="s">
        <v>2029</v>
      </c>
      <c r="N129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96" t="s">
        <v>3152</v>
      </c>
    </row>
    <row r="1297" spans="1:15" x14ac:dyDescent="0.25">
      <c r="A1297">
        <v>1283</v>
      </c>
      <c r="B1297" s="19">
        <v>42573</v>
      </c>
      <c r="C1297" t="s">
        <v>1375</v>
      </c>
      <c r="D1297" t="s">
        <v>69</v>
      </c>
      <c r="E1297" s="37">
        <v>70019365</v>
      </c>
      <c r="F1297" t="s">
        <v>348</v>
      </c>
      <c r="G1297" t="s">
        <v>2410</v>
      </c>
      <c r="H1297" t="s">
        <v>2411</v>
      </c>
      <c r="I1297" s="13" t="s">
        <v>2025</v>
      </c>
      <c r="J1297" s="13" t="s">
        <v>2025</v>
      </c>
      <c r="K1297" s="13" t="s">
        <v>2025</v>
      </c>
      <c r="L1297" s="13" t="s">
        <v>2025</v>
      </c>
      <c r="M1297" s="28" t="s">
        <v>2029</v>
      </c>
      <c r="N129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97" t="s">
        <v>3152</v>
      </c>
    </row>
    <row r="1298" spans="1:15" x14ac:dyDescent="0.25">
      <c r="A1298">
        <v>1284</v>
      </c>
      <c r="B1298" s="19">
        <v>42573</v>
      </c>
      <c r="C1298" t="s">
        <v>1375</v>
      </c>
      <c r="D1298" t="s">
        <v>69</v>
      </c>
      <c r="E1298" s="37">
        <v>46884374</v>
      </c>
      <c r="F1298" t="s">
        <v>571</v>
      </c>
      <c r="G1298" t="s">
        <v>571</v>
      </c>
      <c r="H1298" t="s">
        <v>2563</v>
      </c>
      <c r="I1298" s="13" t="s">
        <v>2025</v>
      </c>
      <c r="J1298" s="13" t="s">
        <v>2025</v>
      </c>
      <c r="K1298" s="13" t="s">
        <v>2025</v>
      </c>
      <c r="L1298" s="13" t="s">
        <v>2025</v>
      </c>
      <c r="M1298" s="28" t="s">
        <v>2029</v>
      </c>
      <c r="N129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98" t="s">
        <v>3152</v>
      </c>
    </row>
    <row r="1299" spans="1:15" x14ac:dyDescent="0.25">
      <c r="A1299">
        <v>1285</v>
      </c>
      <c r="B1299" s="19">
        <v>42573</v>
      </c>
      <c r="C1299" t="s">
        <v>1375</v>
      </c>
      <c r="D1299" t="s">
        <v>69</v>
      </c>
      <c r="E1299" s="37">
        <v>47634030</v>
      </c>
      <c r="F1299" t="s">
        <v>1710</v>
      </c>
      <c r="G1299" t="s">
        <v>2412</v>
      </c>
      <c r="H1299" t="s">
        <v>2413</v>
      </c>
      <c r="I1299" s="13" t="s">
        <v>2025</v>
      </c>
      <c r="J1299" s="13" t="s">
        <v>2025</v>
      </c>
      <c r="K1299" s="13" t="s">
        <v>2025</v>
      </c>
      <c r="L1299" s="13" t="s">
        <v>2025</v>
      </c>
      <c r="M1299" s="28" t="s">
        <v>2029</v>
      </c>
      <c r="N129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299" t="s">
        <v>3152</v>
      </c>
    </row>
    <row r="1300" spans="1:15" x14ac:dyDescent="0.25">
      <c r="A1300">
        <v>1286</v>
      </c>
      <c r="B1300" s="19">
        <v>42573</v>
      </c>
      <c r="C1300" t="s">
        <v>1375</v>
      </c>
      <c r="D1300" t="s">
        <v>69</v>
      </c>
      <c r="E1300" s="37">
        <v>43109439</v>
      </c>
      <c r="F1300" t="s">
        <v>1360</v>
      </c>
      <c r="G1300" t="s">
        <v>1789</v>
      </c>
      <c r="H1300" t="s">
        <v>2414</v>
      </c>
      <c r="I1300" s="13" t="s">
        <v>2025</v>
      </c>
      <c r="J1300" s="13" t="s">
        <v>2025</v>
      </c>
      <c r="K1300" s="13" t="s">
        <v>2025</v>
      </c>
      <c r="L1300" s="13" t="s">
        <v>2025</v>
      </c>
      <c r="M1300" s="28" t="s">
        <v>2029</v>
      </c>
      <c r="N130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00" t="s">
        <v>3152</v>
      </c>
    </row>
    <row r="1301" spans="1:15" x14ac:dyDescent="0.25">
      <c r="A1301">
        <v>1287</v>
      </c>
      <c r="B1301" s="19">
        <v>42573</v>
      </c>
      <c r="C1301" t="s">
        <v>1375</v>
      </c>
      <c r="D1301" t="s">
        <v>69</v>
      </c>
      <c r="E1301" s="37">
        <v>20035947</v>
      </c>
      <c r="F1301" t="s">
        <v>181</v>
      </c>
      <c r="G1301" t="s">
        <v>490</v>
      </c>
      <c r="H1301" t="s">
        <v>2415</v>
      </c>
      <c r="I1301" s="13" t="s">
        <v>2025</v>
      </c>
      <c r="J1301" s="13" t="s">
        <v>2025</v>
      </c>
      <c r="K1301" s="13" t="s">
        <v>2025</v>
      </c>
      <c r="L1301" s="13" t="s">
        <v>2025</v>
      </c>
      <c r="M1301" s="28" t="s">
        <v>2029</v>
      </c>
      <c r="N130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01" t="s">
        <v>3152</v>
      </c>
    </row>
    <row r="1302" spans="1:15" x14ac:dyDescent="0.25">
      <c r="A1302">
        <v>1288</v>
      </c>
      <c r="B1302" s="19">
        <v>42573</v>
      </c>
      <c r="C1302" t="s">
        <v>1375</v>
      </c>
      <c r="D1302" t="s">
        <v>69</v>
      </c>
      <c r="E1302" s="37">
        <v>70038668</v>
      </c>
      <c r="F1302" t="s">
        <v>1322</v>
      </c>
      <c r="G1302" t="s">
        <v>1555</v>
      </c>
      <c r="H1302" t="s">
        <v>2416</v>
      </c>
      <c r="I1302" s="13" t="s">
        <v>2025</v>
      </c>
      <c r="J1302" s="13" t="s">
        <v>2025</v>
      </c>
      <c r="K1302" s="13" t="s">
        <v>2025</v>
      </c>
      <c r="L1302" s="13" t="s">
        <v>2025</v>
      </c>
      <c r="M1302" s="28" t="s">
        <v>2029</v>
      </c>
      <c r="N130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02" t="s">
        <v>3152</v>
      </c>
    </row>
    <row r="1303" spans="1:15" x14ac:dyDescent="0.25">
      <c r="A1303">
        <v>1289</v>
      </c>
      <c r="B1303" s="19">
        <v>42573</v>
      </c>
      <c r="C1303" t="s">
        <v>1375</v>
      </c>
      <c r="D1303" t="s">
        <v>69</v>
      </c>
      <c r="E1303" s="37">
        <v>74163015</v>
      </c>
      <c r="F1303" t="s">
        <v>1585</v>
      </c>
      <c r="G1303" t="s">
        <v>627</v>
      </c>
      <c r="H1303" t="s">
        <v>807</v>
      </c>
      <c r="I1303" s="13" t="s">
        <v>2025</v>
      </c>
      <c r="J1303" s="13" t="s">
        <v>2025</v>
      </c>
      <c r="K1303" s="13" t="s">
        <v>2025</v>
      </c>
      <c r="L1303" s="13" t="s">
        <v>2025</v>
      </c>
      <c r="M1303" s="28" t="s">
        <v>2029</v>
      </c>
      <c r="N130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03" t="s">
        <v>3152</v>
      </c>
    </row>
    <row r="1304" spans="1:15" x14ac:dyDescent="0.25">
      <c r="A1304">
        <v>1290</v>
      </c>
      <c r="B1304" s="19">
        <v>42573</v>
      </c>
      <c r="C1304" t="s">
        <v>1375</v>
      </c>
      <c r="D1304" t="s">
        <v>69</v>
      </c>
      <c r="E1304" s="37">
        <v>72912380</v>
      </c>
      <c r="F1304" t="s">
        <v>451</v>
      </c>
      <c r="G1304" t="s">
        <v>2417</v>
      </c>
      <c r="H1304" t="s">
        <v>1733</v>
      </c>
      <c r="I1304" s="13" t="s">
        <v>2025</v>
      </c>
      <c r="J1304" s="13" t="s">
        <v>2025</v>
      </c>
      <c r="K1304" s="13" t="s">
        <v>2025</v>
      </c>
      <c r="L1304" s="13" t="s">
        <v>2025</v>
      </c>
      <c r="M1304" s="28" t="s">
        <v>2029</v>
      </c>
      <c r="N130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04" t="s">
        <v>3152</v>
      </c>
    </row>
    <row r="1305" spans="1:15" x14ac:dyDescent="0.25">
      <c r="A1305">
        <v>1291</v>
      </c>
      <c r="B1305" s="19">
        <v>42573</v>
      </c>
      <c r="C1305" t="s">
        <v>1375</v>
      </c>
      <c r="D1305" t="s">
        <v>69</v>
      </c>
      <c r="E1305" s="37">
        <v>46495631</v>
      </c>
      <c r="F1305" t="s">
        <v>563</v>
      </c>
      <c r="G1305" t="s">
        <v>12</v>
      </c>
      <c r="H1305" t="s">
        <v>1052</v>
      </c>
      <c r="I1305" s="13" t="s">
        <v>2025</v>
      </c>
      <c r="J1305" s="13" t="s">
        <v>2025</v>
      </c>
      <c r="K1305" s="13" t="s">
        <v>2025</v>
      </c>
      <c r="L1305" s="13" t="s">
        <v>2025</v>
      </c>
      <c r="M1305" s="28" t="s">
        <v>2029</v>
      </c>
      <c r="N130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05" t="s">
        <v>3152</v>
      </c>
    </row>
    <row r="1306" spans="1:15" x14ac:dyDescent="0.25">
      <c r="A1306">
        <v>1292</v>
      </c>
      <c r="B1306" s="19">
        <v>42573</v>
      </c>
      <c r="C1306" t="s">
        <v>1375</v>
      </c>
      <c r="D1306" t="s">
        <v>69</v>
      </c>
      <c r="E1306" s="37">
        <v>46991397</v>
      </c>
      <c r="F1306" t="s">
        <v>2418</v>
      </c>
      <c r="G1306" t="s">
        <v>2419</v>
      </c>
      <c r="H1306" t="s">
        <v>2138</v>
      </c>
      <c r="I1306" s="13" t="s">
        <v>2025</v>
      </c>
      <c r="J1306" s="51" t="s">
        <v>3157</v>
      </c>
      <c r="K1306" s="13" t="s">
        <v>2025</v>
      </c>
      <c r="L1306" s="13" t="s">
        <v>2025</v>
      </c>
      <c r="M1306" s="28" t="s">
        <v>2029</v>
      </c>
      <c r="N130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07" spans="1:15" x14ac:dyDescent="0.25">
      <c r="A1307">
        <v>1293</v>
      </c>
      <c r="B1307" s="19">
        <v>42573</v>
      </c>
      <c r="C1307" t="s">
        <v>1375</v>
      </c>
      <c r="D1307" t="s">
        <v>69</v>
      </c>
      <c r="E1307" s="37">
        <v>71871832</v>
      </c>
      <c r="F1307" t="s">
        <v>179</v>
      </c>
      <c r="G1307" t="s">
        <v>910</v>
      </c>
      <c r="H1307" t="s">
        <v>2420</v>
      </c>
      <c r="I1307" s="13" t="s">
        <v>2025</v>
      </c>
      <c r="J1307" s="13" t="s">
        <v>2025</v>
      </c>
      <c r="K1307" s="13" t="s">
        <v>2025</v>
      </c>
      <c r="L1307" s="13" t="s">
        <v>2025</v>
      </c>
      <c r="M1307" s="28" t="s">
        <v>2029</v>
      </c>
      <c r="N130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07" t="s">
        <v>3152</v>
      </c>
    </row>
    <row r="1308" spans="1:15" x14ac:dyDescent="0.25">
      <c r="A1308">
        <v>1294</v>
      </c>
      <c r="B1308" s="19">
        <v>42573</v>
      </c>
      <c r="C1308" t="s">
        <v>1375</v>
      </c>
      <c r="D1308" t="s">
        <v>69</v>
      </c>
      <c r="E1308" s="37">
        <v>46882917</v>
      </c>
      <c r="F1308" t="s">
        <v>373</v>
      </c>
      <c r="G1308" t="s">
        <v>698</v>
      </c>
      <c r="H1308" t="s">
        <v>2421</v>
      </c>
      <c r="I1308" s="13" t="s">
        <v>2025</v>
      </c>
      <c r="J1308" s="13" t="s">
        <v>2025</v>
      </c>
      <c r="K1308" s="13" t="s">
        <v>2025</v>
      </c>
      <c r="L1308" s="13" t="s">
        <v>2025</v>
      </c>
      <c r="M1308" s="28" t="s">
        <v>2029</v>
      </c>
      <c r="N130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08" t="s">
        <v>3152</v>
      </c>
    </row>
    <row r="1309" spans="1:15" x14ac:dyDescent="0.25">
      <c r="A1309">
        <v>1295</v>
      </c>
      <c r="B1309" s="19">
        <v>42573</v>
      </c>
      <c r="C1309" t="s">
        <v>1375</v>
      </c>
      <c r="D1309" t="s">
        <v>69</v>
      </c>
      <c r="E1309" s="37">
        <v>71440234</v>
      </c>
      <c r="F1309" t="s">
        <v>694</v>
      </c>
      <c r="G1309" t="s">
        <v>529</v>
      </c>
      <c r="H1309" t="s">
        <v>2422</v>
      </c>
      <c r="I1309" s="13" t="s">
        <v>2025</v>
      </c>
      <c r="J1309" s="13" t="s">
        <v>2025</v>
      </c>
      <c r="K1309" s="13" t="s">
        <v>2025</v>
      </c>
      <c r="L1309" s="13" t="s">
        <v>2025</v>
      </c>
      <c r="M1309" s="28" t="s">
        <v>2029</v>
      </c>
      <c r="N130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09" t="s">
        <v>3152</v>
      </c>
    </row>
    <row r="1310" spans="1:15" x14ac:dyDescent="0.25">
      <c r="A1310">
        <v>1296</v>
      </c>
      <c r="B1310" s="19">
        <v>42573</v>
      </c>
      <c r="C1310" t="s">
        <v>1375</v>
      </c>
      <c r="D1310" t="s">
        <v>69</v>
      </c>
      <c r="E1310" s="37">
        <v>46882969</v>
      </c>
      <c r="F1310" t="s">
        <v>515</v>
      </c>
      <c r="G1310" t="s">
        <v>1100</v>
      </c>
      <c r="H1310" t="s">
        <v>2423</v>
      </c>
      <c r="I1310" s="13" t="s">
        <v>2025</v>
      </c>
      <c r="J1310" s="13" t="s">
        <v>2025</v>
      </c>
      <c r="K1310" s="13" t="s">
        <v>2025</v>
      </c>
      <c r="L1310" s="13" t="s">
        <v>2025</v>
      </c>
      <c r="M1310" s="28" t="s">
        <v>2029</v>
      </c>
      <c r="N131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10" t="s">
        <v>3152</v>
      </c>
    </row>
    <row r="1311" spans="1:15" x14ac:dyDescent="0.25">
      <c r="A1311">
        <v>1297</v>
      </c>
      <c r="B1311" s="19">
        <v>42573</v>
      </c>
      <c r="C1311" t="s">
        <v>1375</v>
      </c>
      <c r="D1311" t="s">
        <v>69</v>
      </c>
      <c r="E1311" s="37">
        <v>71126519</v>
      </c>
      <c r="F1311" t="s">
        <v>373</v>
      </c>
      <c r="G1311" t="s">
        <v>860</v>
      </c>
      <c r="H1311" t="s">
        <v>2424</v>
      </c>
      <c r="I1311" s="13" t="s">
        <v>2025</v>
      </c>
      <c r="J1311" s="13" t="s">
        <v>2025</v>
      </c>
      <c r="K1311" s="13" t="s">
        <v>2025</v>
      </c>
      <c r="L1311" s="13" t="s">
        <v>2025</v>
      </c>
      <c r="M1311" s="28" t="s">
        <v>2029</v>
      </c>
      <c r="N131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11" t="s">
        <v>3152</v>
      </c>
    </row>
    <row r="1312" spans="1:15" x14ac:dyDescent="0.25">
      <c r="A1312">
        <v>1298</v>
      </c>
      <c r="B1312" s="19">
        <v>42573</v>
      </c>
      <c r="C1312" t="s">
        <v>1375</v>
      </c>
      <c r="D1312" t="s">
        <v>69</v>
      </c>
      <c r="E1312" s="37">
        <v>45666260</v>
      </c>
      <c r="F1312" t="s">
        <v>2425</v>
      </c>
      <c r="G1312" t="s">
        <v>473</v>
      </c>
      <c r="H1312" t="s">
        <v>2426</v>
      </c>
      <c r="I1312" s="13" t="s">
        <v>2025</v>
      </c>
      <c r="J1312" s="13" t="s">
        <v>2025</v>
      </c>
      <c r="K1312" s="13" t="s">
        <v>2025</v>
      </c>
      <c r="L1312" s="13" t="s">
        <v>2025</v>
      </c>
      <c r="M1312" s="28" t="s">
        <v>2029</v>
      </c>
      <c r="N131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12" t="s">
        <v>3152</v>
      </c>
    </row>
    <row r="1313" spans="1:15" x14ac:dyDescent="0.25">
      <c r="A1313">
        <v>1299</v>
      </c>
      <c r="B1313" s="19">
        <v>42573</v>
      </c>
      <c r="C1313" t="s">
        <v>1375</v>
      </c>
      <c r="D1313" t="s">
        <v>69</v>
      </c>
      <c r="E1313" s="37">
        <v>73327445</v>
      </c>
      <c r="F1313" t="s">
        <v>565</v>
      </c>
      <c r="G1313" t="s">
        <v>1172</v>
      </c>
      <c r="H1313" t="s">
        <v>2427</v>
      </c>
      <c r="I1313" s="13" t="s">
        <v>2025</v>
      </c>
      <c r="J1313" s="13" t="s">
        <v>2025</v>
      </c>
      <c r="K1313" s="13" t="s">
        <v>2025</v>
      </c>
      <c r="L1313" s="13" t="s">
        <v>2025</v>
      </c>
      <c r="M1313" s="28" t="s">
        <v>2029</v>
      </c>
      <c r="N131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13" t="s">
        <v>3152</v>
      </c>
    </row>
    <row r="1314" spans="1:15" x14ac:dyDescent="0.25">
      <c r="A1314">
        <v>1300</v>
      </c>
      <c r="B1314" s="19">
        <v>42573</v>
      </c>
      <c r="C1314" t="s">
        <v>1375</v>
      </c>
      <c r="D1314" t="s">
        <v>69</v>
      </c>
      <c r="E1314" s="37">
        <v>73337061</v>
      </c>
      <c r="F1314" t="s">
        <v>529</v>
      </c>
      <c r="G1314" t="s">
        <v>943</v>
      </c>
      <c r="H1314" t="s">
        <v>2428</v>
      </c>
      <c r="I1314" s="13" t="s">
        <v>2025</v>
      </c>
      <c r="J1314" s="13" t="s">
        <v>2025</v>
      </c>
      <c r="K1314" s="13" t="s">
        <v>2025</v>
      </c>
      <c r="L1314" s="13" t="s">
        <v>2025</v>
      </c>
      <c r="M1314" s="28" t="s">
        <v>2029</v>
      </c>
      <c r="N131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14" t="s">
        <v>3152</v>
      </c>
    </row>
    <row r="1315" spans="1:15" x14ac:dyDescent="0.25">
      <c r="A1315">
        <v>1301</v>
      </c>
      <c r="B1315" s="19">
        <v>42573</v>
      </c>
      <c r="C1315" t="s">
        <v>1375</v>
      </c>
      <c r="D1315" t="s">
        <v>69</v>
      </c>
      <c r="E1315" s="37">
        <v>76421082</v>
      </c>
      <c r="F1315" t="s">
        <v>2429</v>
      </c>
      <c r="G1315" t="s">
        <v>657</v>
      </c>
      <c r="H1315" t="s">
        <v>2430</v>
      </c>
      <c r="I1315" s="13" t="s">
        <v>2025</v>
      </c>
      <c r="J1315" s="13" t="s">
        <v>2025</v>
      </c>
      <c r="K1315" s="13" t="s">
        <v>2025</v>
      </c>
      <c r="L1315" s="13" t="s">
        <v>2025</v>
      </c>
      <c r="M1315" s="28" t="s">
        <v>2029</v>
      </c>
      <c r="N131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15" t="s">
        <v>3152</v>
      </c>
    </row>
    <row r="1316" spans="1:15" x14ac:dyDescent="0.25">
      <c r="A1316">
        <v>1302</v>
      </c>
      <c r="B1316" s="19">
        <v>42573</v>
      </c>
      <c r="C1316" t="s">
        <v>1375</v>
      </c>
      <c r="D1316" t="s">
        <v>69</v>
      </c>
      <c r="E1316" s="37">
        <v>45520407</v>
      </c>
      <c r="F1316" t="s">
        <v>511</v>
      </c>
      <c r="G1316" t="s">
        <v>418</v>
      </c>
      <c r="H1316" t="s">
        <v>2431</v>
      </c>
      <c r="I1316" s="13" t="s">
        <v>2025</v>
      </c>
      <c r="J1316" s="13" t="s">
        <v>2025</v>
      </c>
      <c r="K1316" s="13" t="s">
        <v>2025</v>
      </c>
      <c r="L1316" s="13" t="s">
        <v>2025</v>
      </c>
      <c r="M1316" s="28" t="s">
        <v>2029</v>
      </c>
      <c r="N131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16" t="s">
        <v>3152</v>
      </c>
    </row>
    <row r="1317" spans="1:15" x14ac:dyDescent="0.25">
      <c r="A1317">
        <v>1303</v>
      </c>
      <c r="B1317" s="19">
        <v>42573</v>
      </c>
      <c r="C1317" t="s">
        <v>1375</v>
      </c>
      <c r="D1317" t="s">
        <v>70</v>
      </c>
      <c r="E1317" s="20">
        <v>47131199</v>
      </c>
      <c r="F1317" t="s">
        <v>543</v>
      </c>
      <c r="G1317" t="s">
        <v>905</v>
      </c>
      <c r="H1317" t="s">
        <v>2432</v>
      </c>
      <c r="I1317" s="13" t="s">
        <v>2025</v>
      </c>
      <c r="J1317" s="13" t="s">
        <v>2025</v>
      </c>
      <c r="K1317" s="13" t="s">
        <v>2025</v>
      </c>
      <c r="L1317" s="13" t="s">
        <v>2025</v>
      </c>
      <c r="M1317" s="28" t="s">
        <v>2029</v>
      </c>
      <c r="N131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17" t="s">
        <v>3152</v>
      </c>
    </row>
    <row r="1318" spans="1:15" x14ac:dyDescent="0.25">
      <c r="A1318">
        <v>1304</v>
      </c>
      <c r="B1318" s="19">
        <v>42573</v>
      </c>
      <c r="C1318" t="s">
        <v>1375</v>
      </c>
      <c r="D1318" t="s">
        <v>70</v>
      </c>
      <c r="E1318" s="37">
        <v>72007582</v>
      </c>
      <c r="F1318" t="s">
        <v>1736</v>
      </c>
      <c r="G1318" t="s">
        <v>388</v>
      </c>
      <c r="H1318" t="s">
        <v>2433</v>
      </c>
      <c r="I1318" s="13" t="s">
        <v>2025</v>
      </c>
      <c r="J1318" s="13" t="s">
        <v>2025</v>
      </c>
      <c r="K1318" s="13" t="s">
        <v>2025</v>
      </c>
      <c r="L1318" s="13" t="s">
        <v>2025</v>
      </c>
      <c r="M1318" s="28" t="s">
        <v>2029</v>
      </c>
      <c r="N131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18" t="s">
        <v>3152</v>
      </c>
    </row>
    <row r="1319" spans="1:15" x14ac:dyDescent="0.25">
      <c r="A1319">
        <v>1305</v>
      </c>
      <c r="B1319" s="19">
        <v>42573</v>
      </c>
      <c r="C1319" t="s">
        <v>1375</v>
      </c>
      <c r="D1319" t="s">
        <v>70</v>
      </c>
      <c r="E1319" s="37">
        <v>48044712</v>
      </c>
      <c r="F1319" t="s">
        <v>1866</v>
      </c>
      <c r="G1319" t="s">
        <v>181</v>
      </c>
      <c r="H1319" t="s">
        <v>2434</v>
      </c>
      <c r="I1319" s="13" t="s">
        <v>2025</v>
      </c>
      <c r="J1319" s="13" t="s">
        <v>2025</v>
      </c>
      <c r="K1319" s="13" t="s">
        <v>2025</v>
      </c>
      <c r="L1319" s="13" t="s">
        <v>2025</v>
      </c>
      <c r="M1319" s="28" t="s">
        <v>2029</v>
      </c>
      <c r="N131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19" t="s">
        <v>3152</v>
      </c>
    </row>
    <row r="1320" spans="1:15" x14ac:dyDescent="0.25">
      <c r="A1320">
        <v>1306</v>
      </c>
      <c r="B1320" s="19">
        <v>42573</v>
      </c>
      <c r="C1320" t="s">
        <v>1375</v>
      </c>
      <c r="D1320" t="s">
        <v>70</v>
      </c>
      <c r="E1320" s="37">
        <v>47211325</v>
      </c>
      <c r="F1320" t="s">
        <v>1356</v>
      </c>
      <c r="G1320" t="s">
        <v>1357</v>
      </c>
      <c r="H1320" t="s">
        <v>2435</v>
      </c>
      <c r="I1320" s="13" t="s">
        <v>2025</v>
      </c>
      <c r="J1320" s="13" t="s">
        <v>2025</v>
      </c>
      <c r="K1320" s="13" t="s">
        <v>2025</v>
      </c>
      <c r="L1320" s="13" t="s">
        <v>2025</v>
      </c>
      <c r="M1320" s="28" t="s">
        <v>2029</v>
      </c>
      <c r="N132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20" t="s">
        <v>3152</v>
      </c>
    </row>
    <row r="1321" spans="1:15" x14ac:dyDescent="0.25">
      <c r="A1321">
        <v>1307</v>
      </c>
      <c r="B1321" s="19">
        <v>42573</v>
      </c>
      <c r="C1321" t="s">
        <v>1375</v>
      </c>
      <c r="D1321" t="s">
        <v>70</v>
      </c>
      <c r="E1321" s="37">
        <v>47221295</v>
      </c>
      <c r="F1321" t="s">
        <v>2436</v>
      </c>
      <c r="G1321" t="s">
        <v>503</v>
      </c>
      <c r="H1321" t="s">
        <v>2437</v>
      </c>
      <c r="I1321" s="13" t="s">
        <v>2025</v>
      </c>
      <c r="J1321" s="13" t="s">
        <v>2025</v>
      </c>
      <c r="K1321" s="13" t="s">
        <v>2025</v>
      </c>
      <c r="L1321" s="13" t="s">
        <v>2025</v>
      </c>
      <c r="M1321" s="28" t="s">
        <v>2029</v>
      </c>
      <c r="N132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21" t="s">
        <v>3152</v>
      </c>
    </row>
    <row r="1322" spans="1:15" x14ac:dyDescent="0.25">
      <c r="A1322">
        <v>1308</v>
      </c>
      <c r="B1322" s="19">
        <v>42573</v>
      </c>
      <c r="C1322" t="s">
        <v>1375</v>
      </c>
      <c r="D1322" t="s">
        <v>70</v>
      </c>
      <c r="E1322" s="37">
        <v>72807662</v>
      </c>
      <c r="F1322" t="s">
        <v>458</v>
      </c>
      <c r="G1322" t="s">
        <v>173</v>
      </c>
      <c r="H1322" t="s">
        <v>2438</v>
      </c>
      <c r="I1322" s="13" t="s">
        <v>2025</v>
      </c>
      <c r="J1322" s="13" t="s">
        <v>2025</v>
      </c>
      <c r="K1322" s="13" t="s">
        <v>2025</v>
      </c>
      <c r="L1322" s="13" t="s">
        <v>2025</v>
      </c>
      <c r="M1322" s="28" t="s">
        <v>2029</v>
      </c>
      <c r="N132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22" t="s">
        <v>3152</v>
      </c>
    </row>
    <row r="1323" spans="1:15" x14ac:dyDescent="0.25">
      <c r="A1323">
        <v>1309</v>
      </c>
      <c r="B1323" s="19">
        <v>42573</v>
      </c>
      <c r="C1323" t="s">
        <v>1375</v>
      </c>
      <c r="D1323" t="s">
        <v>70</v>
      </c>
      <c r="E1323" s="37">
        <v>70424325</v>
      </c>
      <c r="F1323" t="s">
        <v>517</v>
      </c>
      <c r="G1323" t="s">
        <v>1678</v>
      </c>
      <c r="H1323" t="s">
        <v>2439</v>
      </c>
      <c r="I1323" s="13" t="s">
        <v>2025</v>
      </c>
      <c r="J1323" s="13" t="s">
        <v>2025</v>
      </c>
      <c r="K1323" s="13" t="s">
        <v>2025</v>
      </c>
      <c r="L1323" s="13" t="s">
        <v>2025</v>
      </c>
      <c r="M1323" s="28" t="s">
        <v>2029</v>
      </c>
      <c r="N132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23" t="s">
        <v>3152</v>
      </c>
    </row>
    <row r="1324" spans="1:15" x14ac:dyDescent="0.25">
      <c r="A1324">
        <v>1310</v>
      </c>
      <c r="B1324" s="19">
        <v>42573</v>
      </c>
      <c r="C1324" t="s">
        <v>1375</v>
      </c>
      <c r="D1324" t="s">
        <v>19</v>
      </c>
      <c r="E1324" s="20">
        <v>46915129</v>
      </c>
      <c r="F1324" t="s">
        <v>373</v>
      </c>
      <c r="G1324" t="s">
        <v>566</v>
      </c>
      <c r="H1324" t="s">
        <v>2440</v>
      </c>
      <c r="I1324" s="13" t="s">
        <v>2025</v>
      </c>
      <c r="J1324" s="51" t="s">
        <v>3157</v>
      </c>
      <c r="K1324" s="13" t="s">
        <v>2025</v>
      </c>
      <c r="L1324" s="13" t="s">
        <v>2025</v>
      </c>
      <c r="M1324" s="28" t="s">
        <v>2029</v>
      </c>
      <c r="N132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25" spans="1:15" x14ac:dyDescent="0.25">
      <c r="A1325">
        <v>1311</v>
      </c>
      <c r="B1325" s="19">
        <v>42573</v>
      </c>
      <c r="C1325" t="s">
        <v>1375</v>
      </c>
      <c r="D1325" t="s">
        <v>19</v>
      </c>
      <c r="E1325" s="37">
        <v>70309190</v>
      </c>
      <c r="F1325" t="s">
        <v>1697</v>
      </c>
      <c r="G1325" t="s">
        <v>1697</v>
      </c>
      <c r="H1325" t="s">
        <v>2441</v>
      </c>
      <c r="I1325" s="13" t="s">
        <v>2025</v>
      </c>
      <c r="J1325" s="51" t="s">
        <v>3157</v>
      </c>
      <c r="K1325" s="13" t="s">
        <v>2025</v>
      </c>
      <c r="L1325" s="13" t="s">
        <v>2025</v>
      </c>
      <c r="M1325" s="28" t="s">
        <v>2029</v>
      </c>
      <c r="N132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26" spans="1:15" x14ac:dyDescent="0.25">
      <c r="A1326">
        <v>1312</v>
      </c>
      <c r="B1326" s="19">
        <v>42573</v>
      </c>
      <c r="C1326" t="s">
        <v>1375</v>
      </c>
      <c r="D1326" t="s">
        <v>18</v>
      </c>
      <c r="E1326" s="20">
        <v>46882296</v>
      </c>
      <c r="F1326" t="s">
        <v>1128</v>
      </c>
      <c r="G1326" t="s">
        <v>458</v>
      </c>
      <c r="H1326" t="s">
        <v>2442</v>
      </c>
      <c r="I1326" s="13" t="s">
        <v>2025</v>
      </c>
      <c r="J1326" s="13" t="s">
        <v>2025</v>
      </c>
      <c r="K1326" s="13" t="s">
        <v>2025</v>
      </c>
      <c r="L1326" s="13" t="s">
        <v>2025</v>
      </c>
      <c r="M1326" s="28" t="s">
        <v>2029</v>
      </c>
      <c r="N132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26" t="s">
        <v>3152</v>
      </c>
    </row>
    <row r="1327" spans="1:15" x14ac:dyDescent="0.25">
      <c r="A1327">
        <v>1313</v>
      </c>
      <c r="B1327" s="19">
        <v>42573</v>
      </c>
      <c r="C1327" t="s">
        <v>1375</v>
      </c>
      <c r="D1327" t="s">
        <v>18</v>
      </c>
      <c r="E1327" s="37">
        <v>47180578</v>
      </c>
      <c r="F1327" t="s">
        <v>995</v>
      </c>
      <c r="G1327" t="s">
        <v>485</v>
      </c>
      <c r="H1327" t="s">
        <v>2443</v>
      </c>
      <c r="I1327" s="13" t="s">
        <v>2025</v>
      </c>
      <c r="J1327" s="13" t="s">
        <v>2025</v>
      </c>
      <c r="K1327" s="13" t="s">
        <v>2025</v>
      </c>
      <c r="L1327" s="13" t="s">
        <v>2025</v>
      </c>
      <c r="M1327" s="28" t="s">
        <v>2029</v>
      </c>
      <c r="N132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27" t="s">
        <v>3152</v>
      </c>
    </row>
    <row r="1328" spans="1:15" x14ac:dyDescent="0.25">
      <c r="A1328">
        <v>1314</v>
      </c>
      <c r="B1328" s="19">
        <v>42573</v>
      </c>
      <c r="C1328" t="s">
        <v>1375</v>
      </c>
      <c r="D1328" t="s">
        <v>18</v>
      </c>
      <c r="E1328" s="37">
        <v>45900592</v>
      </c>
      <c r="F1328" t="s">
        <v>543</v>
      </c>
      <c r="G1328" t="s">
        <v>418</v>
      </c>
      <c r="H1328" t="s">
        <v>2444</v>
      </c>
      <c r="I1328" s="13" t="s">
        <v>2025</v>
      </c>
      <c r="J1328" s="13" t="s">
        <v>2025</v>
      </c>
      <c r="K1328" s="13" t="s">
        <v>2025</v>
      </c>
      <c r="L1328" s="13" t="s">
        <v>2025</v>
      </c>
      <c r="M1328" s="28" t="s">
        <v>2029</v>
      </c>
      <c r="N132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28" t="s">
        <v>3152</v>
      </c>
    </row>
    <row r="1329" spans="1:15" x14ac:dyDescent="0.25">
      <c r="A1329">
        <v>1315</v>
      </c>
      <c r="B1329" s="19">
        <v>42573</v>
      </c>
      <c r="C1329" t="s">
        <v>1375</v>
      </c>
      <c r="D1329" t="s">
        <v>18</v>
      </c>
      <c r="E1329" s="37">
        <v>46162851</v>
      </c>
      <c r="F1329" t="s">
        <v>373</v>
      </c>
      <c r="G1329" t="s">
        <v>5</v>
      </c>
      <c r="H1329" t="s">
        <v>2445</v>
      </c>
      <c r="I1329" s="13" t="s">
        <v>2025</v>
      </c>
      <c r="J1329" s="13" t="s">
        <v>2025</v>
      </c>
      <c r="K1329" s="13" t="s">
        <v>2025</v>
      </c>
      <c r="L1329" s="13" t="s">
        <v>2025</v>
      </c>
      <c r="M1329" s="28" t="s">
        <v>2029</v>
      </c>
      <c r="N132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29" t="s">
        <v>3152</v>
      </c>
    </row>
    <row r="1330" spans="1:15" x14ac:dyDescent="0.25">
      <c r="A1330">
        <v>1316</v>
      </c>
      <c r="B1330" s="19">
        <v>42573</v>
      </c>
      <c r="C1330" t="s">
        <v>1375</v>
      </c>
      <c r="D1330" t="s">
        <v>18</v>
      </c>
      <c r="E1330" s="37">
        <v>71644565</v>
      </c>
      <c r="F1330" t="s">
        <v>654</v>
      </c>
      <c r="G1330" t="s">
        <v>550</v>
      </c>
      <c r="H1330" t="s">
        <v>2446</v>
      </c>
      <c r="I1330" s="13" t="s">
        <v>2025</v>
      </c>
      <c r="J1330" s="13" t="s">
        <v>2025</v>
      </c>
      <c r="K1330" s="13" t="s">
        <v>2025</v>
      </c>
      <c r="L1330" s="13" t="s">
        <v>2025</v>
      </c>
      <c r="M1330" s="28" t="s">
        <v>2029</v>
      </c>
      <c r="N133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30" t="s">
        <v>3152</v>
      </c>
    </row>
    <row r="1331" spans="1:15" x14ac:dyDescent="0.25">
      <c r="A1331">
        <v>1317</v>
      </c>
      <c r="B1331" s="19">
        <v>42573</v>
      </c>
      <c r="C1331" t="s">
        <v>1375</v>
      </c>
      <c r="D1331" t="s">
        <v>18</v>
      </c>
      <c r="E1331" s="37">
        <v>45120900</v>
      </c>
      <c r="F1331" t="s">
        <v>2447</v>
      </c>
      <c r="G1331" t="s">
        <v>2448</v>
      </c>
      <c r="H1331" t="s">
        <v>2449</v>
      </c>
      <c r="I1331" s="13" t="s">
        <v>2025</v>
      </c>
      <c r="J1331" s="13" t="s">
        <v>2025</v>
      </c>
      <c r="K1331" s="13" t="s">
        <v>2025</v>
      </c>
      <c r="L1331" s="13" t="s">
        <v>2025</v>
      </c>
      <c r="M1331" s="28" t="s">
        <v>2029</v>
      </c>
      <c r="N133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31" t="s">
        <v>3152</v>
      </c>
    </row>
    <row r="1332" spans="1:15" x14ac:dyDescent="0.25">
      <c r="A1332">
        <v>1318</v>
      </c>
      <c r="B1332" s="19">
        <v>42573</v>
      </c>
      <c r="C1332" t="s">
        <v>1375</v>
      </c>
      <c r="D1332" t="s">
        <v>18</v>
      </c>
      <c r="E1332" s="37">
        <v>73053873</v>
      </c>
      <c r="F1332" t="s">
        <v>1860</v>
      </c>
      <c r="G1332" t="s">
        <v>2450</v>
      </c>
      <c r="H1332" t="s">
        <v>2451</v>
      </c>
      <c r="I1332" s="13" t="s">
        <v>2025</v>
      </c>
      <c r="J1332" s="13" t="s">
        <v>2025</v>
      </c>
      <c r="K1332" s="13" t="s">
        <v>2025</v>
      </c>
      <c r="L1332" s="13" t="s">
        <v>2025</v>
      </c>
      <c r="M1332" s="28" t="s">
        <v>2029</v>
      </c>
      <c r="N133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32" t="s">
        <v>3152</v>
      </c>
    </row>
    <row r="1333" spans="1:15" x14ac:dyDescent="0.25">
      <c r="A1333">
        <v>1319</v>
      </c>
      <c r="B1333" s="19">
        <v>42573</v>
      </c>
      <c r="C1333" t="s">
        <v>1375</v>
      </c>
      <c r="D1333" t="s">
        <v>18</v>
      </c>
      <c r="E1333" s="37">
        <v>47627671</v>
      </c>
      <c r="F1333" t="s">
        <v>803</v>
      </c>
      <c r="G1333" t="s">
        <v>908</v>
      </c>
      <c r="H1333" t="s">
        <v>2452</v>
      </c>
      <c r="I1333" s="13" t="s">
        <v>2025</v>
      </c>
      <c r="J1333" s="13" t="s">
        <v>2025</v>
      </c>
      <c r="K1333" s="13" t="s">
        <v>2025</v>
      </c>
      <c r="L1333" s="13" t="s">
        <v>2025</v>
      </c>
      <c r="M1333" s="28" t="s">
        <v>2029</v>
      </c>
      <c r="N133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33" t="s">
        <v>3152</v>
      </c>
    </row>
    <row r="1334" spans="1:15" x14ac:dyDescent="0.25">
      <c r="A1334">
        <v>1320</v>
      </c>
      <c r="B1334" s="19">
        <v>42573</v>
      </c>
      <c r="C1334" t="s">
        <v>1375</v>
      </c>
      <c r="D1334" t="s">
        <v>18</v>
      </c>
      <c r="E1334" s="37">
        <v>47079308</v>
      </c>
      <c r="F1334" t="s">
        <v>1252</v>
      </c>
      <c r="G1334" t="s">
        <v>418</v>
      </c>
      <c r="H1334" t="s">
        <v>2453</v>
      </c>
      <c r="I1334" s="13" t="s">
        <v>2025</v>
      </c>
      <c r="J1334" s="13" t="s">
        <v>2025</v>
      </c>
      <c r="K1334" s="13" t="s">
        <v>2025</v>
      </c>
      <c r="L1334" s="13" t="s">
        <v>2025</v>
      </c>
      <c r="M1334" s="28" t="s">
        <v>2029</v>
      </c>
      <c r="N133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34" t="s">
        <v>3152</v>
      </c>
    </row>
    <row r="1335" spans="1:15" x14ac:dyDescent="0.25">
      <c r="A1335">
        <v>1321</v>
      </c>
      <c r="B1335" s="19">
        <v>42573</v>
      </c>
      <c r="C1335" t="s">
        <v>1375</v>
      </c>
      <c r="D1335" t="s">
        <v>2152</v>
      </c>
      <c r="E1335" s="20">
        <v>43733133</v>
      </c>
      <c r="F1335" t="s">
        <v>1956</v>
      </c>
      <c r="G1335" t="s">
        <v>2454</v>
      </c>
      <c r="H1335" t="s">
        <v>2455</v>
      </c>
      <c r="I1335" s="13" t="s">
        <v>2025</v>
      </c>
      <c r="J1335" s="13" t="s">
        <v>2025</v>
      </c>
      <c r="K1335" s="13" t="s">
        <v>2025</v>
      </c>
      <c r="L1335" s="13" t="s">
        <v>2025</v>
      </c>
      <c r="M1335" s="28" t="s">
        <v>2029</v>
      </c>
      <c r="N133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35" t="s">
        <v>3152</v>
      </c>
    </row>
    <row r="1336" spans="1:15" x14ac:dyDescent="0.25">
      <c r="A1336">
        <v>1322</v>
      </c>
      <c r="B1336" s="19">
        <v>42573</v>
      </c>
      <c r="C1336" t="s">
        <v>1375</v>
      </c>
      <c r="D1336" t="s">
        <v>2152</v>
      </c>
      <c r="E1336" s="37">
        <v>46506372</v>
      </c>
      <c r="F1336" t="s">
        <v>607</v>
      </c>
      <c r="G1336" t="s">
        <v>1305</v>
      </c>
      <c r="H1336" t="s">
        <v>2456</v>
      </c>
      <c r="I1336" s="13" t="s">
        <v>2025</v>
      </c>
      <c r="J1336" s="13" t="s">
        <v>2025</v>
      </c>
      <c r="K1336" s="13" t="s">
        <v>2025</v>
      </c>
      <c r="L1336" s="13" t="s">
        <v>2025</v>
      </c>
      <c r="M1336" s="28" t="s">
        <v>2029</v>
      </c>
      <c r="N133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36" t="s">
        <v>3152</v>
      </c>
    </row>
    <row r="1337" spans="1:15" x14ac:dyDescent="0.25">
      <c r="A1337">
        <v>1323</v>
      </c>
      <c r="B1337" s="19">
        <v>42573</v>
      </c>
      <c r="C1337" t="s">
        <v>1375</v>
      </c>
      <c r="D1337" t="s">
        <v>2152</v>
      </c>
      <c r="E1337" s="37">
        <v>42872860</v>
      </c>
      <c r="F1337" t="s">
        <v>1609</v>
      </c>
      <c r="G1337" t="s">
        <v>1831</v>
      </c>
      <c r="H1337" t="s">
        <v>2457</v>
      </c>
      <c r="I1337" s="13" t="s">
        <v>2025</v>
      </c>
      <c r="J1337" s="13" t="s">
        <v>2025</v>
      </c>
      <c r="K1337" s="13" t="s">
        <v>2025</v>
      </c>
      <c r="L1337" s="13" t="s">
        <v>2025</v>
      </c>
      <c r="M1337" s="28" t="s">
        <v>2029</v>
      </c>
      <c r="N133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37" t="s">
        <v>3152</v>
      </c>
    </row>
    <row r="1338" spans="1:15" x14ac:dyDescent="0.25">
      <c r="A1338">
        <v>1324</v>
      </c>
      <c r="B1338" s="19">
        <v>42573</v>
      </c>
      <c r="C1338" t="s">
        <v>1375</v>
      </c>
      <c r="D1338" t="s">
        <v>2152</v>
      </c>
      <c r="E1338" s="37">
        <v>46447428</v>
      </c>
      <c r="F1338" t="s">
        <v>529</v>
      </c>
      <c r="G1338" t="s">
        <v>552</v>
      </c>
      <c r="H1338" t="s">
        <v>2458</v>
      </c>
      <c r="I1338" s="13" t="s">
        <v>2025</v>
      </c>
      <c r="J1338" s="13" t="s">
        <v>2025</v>
      </c>
      <c r="K1338" s="13" t="s">
        <v>2025</v>
      </c>
      <c r="L1338" s="13" t="s">
        <v>2025</v>
      </c>
      <c r="M1338" s="28" t="s">
        <v>2029</v>
      </c>
      <c r="N133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38" t="s">
        <v>3152</v>
      </c>
    </row>
    <row r="1339" spans="1:15" x14ac:dyDescent="0.25">
      <c r="A1339">
        <v>1325</v>
      </c>
      <c r="B1339" s="19">
        <v>42573</v>
      </c>
      <c r="C1339" t="s">
        <v>1375</v>
      </c>
      <c r="D1339" t="s">
        <v>2152</v>
      </c>
      <c r="E1339" s="37">
        <v>46478514</v>
      </c>
      <c r="F1339" t="s">
        <v>2459</v>
      </c>
      <c r="G1339" t="s">
        <v>2460</v>
      </c>
      <c r="H1339" t="s">
        <v>2461</v>
      </c>
      <c r="I1339" s="13" t="s">
        <v>2025</v>
      </c>
      <c r="J1339" s="13" t="s">
        <v>2025</v>
      </c>
      <c r="K1339" s="13" t="s">
        <v>2025</v>
      </c>
      <c r="L1339" s="13" t="s">
        <v>2025</v>
      </c>
      <c r="M1339" s="28" t="s">
        <v>2029</v>
      </c>
      <c r="N133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39" t="s">
        <v>3152</v>
      </c>
    </row>
    <row r="1340" spans="1:15" x14ac:dyDescent="0.25">
      <c r="A1340">
        <v>1326</v>
      </c>
      <c r="B1340" s="19">
        <v>42573</v>
      </c>
      <c r="C1340" t="s">
        <v>1375</v>
      </c>
      <c r="D1340" t="s">
        <v>71</v>
      </c>
      <c r="E1340" s="20">
        <v>70478773</v>
      </c>
      <c r="F1340" t="s">
        <v>554</v>
      </c>
      <c r="G1340" t="s">
        <v>447</v>
      </c>
      <c r="H1340" t="s">
        <v>2462</v>
      </c>
      <c r="I1340" s="13" t="s">
        <v>2025</v>
      </c>
      <c r="J1340" s="51" t="s">
        <v>3157</v>
      </c>
      <c r="K1340" s="13" t="s">
        <v>2025</v>
      </c>
      <c r="L1340" s="13" t="s">
        <v>2025</v>
      </c>
      <c r="M1340" s="28" t="s">
        <v>2029</v>
      </c>
      <c r="N134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41" spans="1:15" x14ac:dyDescent="0.25">
      <c r="A1341">
        <v>1327</v>
      </c>
      <c r="B1341" s="19">
        <v>42573</v>
      </c>
      <c r="C1341" t="s">
        <v>1375</v>
      </c>
      <c r="D1341" t="s">
        <v>71</v>
      </c>
      <c r="E1341" s="37">
        <v>70134806</v>
      </c>
      <c r="F1341" t="s">
        <v>2156</v>
      </c>
      <c r="G1341" t="s">
        <v>2188</v>
      </c>
      <c r="H1341" t="s">
        <v>2463</v>
      </c>
      <c r="I1341" s="13" t="s">
        <v>2025</v>
      </c>
      <c r="J1341" s="51" t="s">
        <v>3157</v>
      </c>
      <c r="K1341" s="13" t="s">
        <v>2025</v>
      </c>
      <c r="L1341" s="13" t="s">
        <v>2025</v>
      </c>
      <c r="M1341" s="28" t="s">
        <v>2029</v>
      </c>
      <c r="N134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42" spans="1:15" x14ac:dyDescent="0.25">
      <c r="A1342">
        <v>1328</v>
      </c>
      <c r="B1342" s="19">
        <v>42573</v>
      </c>
      <c r="C1342" t="s">
        <v>1375</v>
      </c>
      <c r="D1342" t="s">
        <v>71</v>
      </c>
      <c r="E1342" s="37">
        <v>48428962</v>
      </c>
      <c r="F1342" t="s">
        <v>2464</v>
      </c>
      <c r="G1342" t="s">
        <v>856</v>
      </c>
      <c r="H1342" t="s">
        <v>2465</v>
      </c>
      <c r="I1342" s="13" t="s">
        <v>2025</v>
      </c>
      <c r="J1342" s="51" t="s">
        <v>3157</v>
      </c>
      <c r="K1342" s="13" t="s">
        <v>2025</v>
      </c>
      <c r="L1342" s="13" t="s">
        <v>2025</v>
      </c>
      <c r="M1342" s="28" t="s">
        <v>2029</v>
      </c>
      <c r="N134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43" spans="1:15" x14ac:dyDescent="0.25">
      <c r="A1343">
        <v>1329</v>
      </c>
      <c r="B1343" s="19">
        <v>42573</v>
      </c>
      <c r="C1343" t="s">
        <v>1375</v>
      </c>
      <c r="D1343" t="s">
        <v>71</v>
      </c>
      <c r="E1343" s="37">
        <v>71242120</v>
      </c>
      <c r="F1343" t="s">
        <v>1309</v>
      </c>
      <c r="G1343" t="s">
        <v>418</v>
      </c>
      <c r="H1343" t="s">
        <v>2466</v>
      </c>
      <c r="I1343" s="13" t="s">
        <v>2025</v>
      </c>
      <c r="J1343" s="51" t="s">
        <v>3157</v>
      </c>
      <c r="K1343" s="13" t="s">
        <v>2025</v>
      </c>
      <c r="L1343" s="13" t="s">
        <v>2025</v>
      </c>
      <c r="M1343" s="28" t="s">
        <v>2029</v>
      </c>
      <c r="N134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44" spans="1:15" x14ac:dyDescent="0.25">
      <c r="A1344">
        <v>1330</v>
      </c>
      <c r="B1344" s="19">
        <v>42573</v>
      </c>
      <c r="C1344" t="s">
        <v>1375</v>
      </c>
      <c r="D1344" t="s">
        <v>71</v>
      </c>
      <c r="E1344" s="37">
        <v>48176907</v>
      </c>
      <c r="F1344" t="s">
        <v>601</v>
      </c>
      <c r="G1344" t="s">
        <v>2329</v>
      </c>
      <c r="H1344" t="s">
        <v>2467</v>
      </c>
      <c r="I1344" s="13" t="s">
        <v>2025</v>
      </c>
      <c r="J1344" s="51" t="s">
        <v>3157</v>
      </c>
      <c r="K1344" s="13" t="s">
        <v>2025</v>
      </c>
      <c r="L1344" s="13" t="s">
        <v>2025</v>
      </c>
      <c r="M1344" s="28" t="s">
        <v>2029</v>
      </c>
      <c r="N134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45" spans="1:15" x14ac:dyDescent="0.25">
      <c r="A1345">
        <v>1331</v>
      </c>
      <c r="B1345" s="19">
        <v>42573</v>
      </c>
      <c r="C1345" t="s">
        <v>1375</v>
      </c>
      <c r="D1345" t="s">
        <v>71</v>
      </c>
      <c r="E1345" s="37">
        <v>46478494</v>
      </c>
      <c r="F1345" t="s">
        <v>464</v>
      </c>
      <c r="G1345" t="s">
        <v>373</v>
      </c>
      <c r="H1345" t="s">
        <v>2468</v>
      </c>
      <c r="I1345" s="13" t="s">
        <v>2025</v>
      </c>
      <c r="J1345" s="51" t="s">
        <v>3157</v>
      </c>
      <c r="K1345" s="13" t="s">
        <v>2025</v>
      </c>
      <c r="L1345" s="13" t="s">
        <v>2025</v>
      </c>
      <c r="M1345" s="28" t="s">
        <v>2029</v>
      </c>
      <c r="N134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46" spans="1:15" x14ac:dyDescent="0.25">
      <c r="A1346">
        <v>1332</v>
      </c>
      <c r="B1346" s="19">
        <v>42573</v>
      </c>
      <c r="C1346" t="s">
        <v>1375</v>
      </c>
      <c r="D1346" t="s">
        <v>71</v>
      </c>
      <c r="E1346" s="37">
        <v>47216493</v>
      </c>
      <c r="F1346" t="s">
        <v>380</v>
      </c>
      <c r="G1346" t="s">
        <v>1659</v>
      </c>
      <c r="H1346" t="s">
        <v>2469</v>
      </c>
      <c r="I1346" s="13" t="s">
        <v>2025</v>
      </c>
      <c r="J1346" s="51" t="s">
        <v>3157</v>
      </c>
      <c r="K1346" s="13" t="s">
        <v>2025</v>
      </c>
      <c r="L1346" s="13" t="s">
        <v>2025</v>
      </c>
      <c r="M1346" s="28" t="s">
        <v>2029</v>
      </c>
      <c r="N134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47" spans="1:15" x14ac:dyDescent="0.25">
      <c r="A1347">
        <v>1333</v>
      </c>
      <c r="B1347" s="19">
        <v>42573</v>
      </c>
      <c r="C1347" t="s">
        <v>1375</v>
      </c>
      <c r="D1347" t="s">
        <v>71</v>
      </c>
      <c r="E1347" s="37">
        <v>70040249</v>
      </c>
      <c r="F1347" t="s">
        <v>2470</v>
      </c>
      <c r="G1347" t="s">
        <v>337</v>
      </c>
      <c r="H1347" t="s">
        <v>2471</v>
      </c>
      <c r="I1347" s="13" t="s">
        <v>2025</v>
      </c>
      <c r="J1347" s="51" t="s">
        <v>3157</v>
      </c>
      <c r="K1347" s="13" t="s">
        <v>2025</v>
      </c>
      <c r="L1347" s="13" t="s">
        <v>2025</v>
      </c>
      <c r="M1347" s="28" t="s">
        <v>2029</v>
      </c>
      <c r="N134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48" spans="1:15" x14ac:dyDescent="0.25">
      <c r="A1348">
        <v>1334</v>
      </c>
      <c r="B1348" s="19">
        <v>42573</v>
      </c>
      <c r="C1348" t="s">
        <v>1375</v>
      </c>
      <c r="D1348" t="s">
        <v>71</v>
      </c>
      <c r="E1348" s="37">
        <v>45871684</v>
      </c>
      <c r="F1348" t="s">
        <v>714</v>
      </c>
      <c r="G1348" t="s">
        <v>2472</v>
      </c>
      <c r="H1348" t="s">
        <v>2473</v>
      </c>
      <c r="I1348" s="13" t="s">
        <v>2025</v>
      </c>
      <c r="J1348" s="51" t="s">
        <v>3157</v>
      </c>
      <c r="K1348" s="13" t="s">
        <v>2025</v>
      </c>
      <c r="L1348" s="13" t="s">
        <v>2025</v>
      </c>
      <c r="M1348" s="28" t="s">
        <v>2029</v>
      </c>
      <c r="N134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49" spans="1:15" x14ac:dyDescent="0.25">
      <c r="A1349">
        <v>1335</v>
      </c>
      <c r="B1349" s="19">
        <v>42573</v>
      </c>
      <c r="C1349" t="s">
        <v>1375</v>
      </c>
      <c r="D1349" t="s">
        <v>71</v>
      </c>
      <c r="E1349" s="37">
        <v>72876925</v>
      </c>
      <c r="F1349" t="s">
        <v>2474</v>
      </c>
      <c r="G1349" t="s">
        <v>2204</v>
      </c>
      <c r="H1349" t="s">
        <v>2475</v>
      </c>
      <c r="I1349" s="13" t="s">
        <v>2025</v>
      </c>
      <c r="J1349" s="51" t="s">
        <v>3157</v>
      </c>
      <c r="K1349" s="13" t="s">
        <v>2025</v>
      </c>
      <c r="L1349" s="13" t="s">
        <v>2025</v>
      </c>
      <c r="M1349" s="28" t="s">
        <v>2029</v>
      </c>
      <c r="N134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50" spans="1:15" x14ac:dyDescent="0.25">
      <c r="A1350">
        <v>1336</v>
      </c>
      <c r="B1350" s="19">
        <v>42573</v>
      </c>
      <c r="C1350" t="s">
        <v>1375</v>
      </c>
      <c r="D1350" t="s">
        <v>71</v>
      </c>
      <c r="E1350" s="37">
        <v>46303752</v>
      </c>
      <c r="F1350" t="s">
        <v>607</v>
      </c>
      <c r="G1350" t="s">
        <v>418</v>
      </c>
      <c r="H1350" t="s">
        <v>2476</v>
      </c>
      <c r="I1350" s="13" t="s">
        <v>2025</v>
      </c>
      <c r="J1350" s="51" t="s">
        <v>3157</v>
      </c>
      <c r="K1350" s="13" t="s">
        <v>2025</v>
      </c>
      <c r="L1350" s="13" t="s">
        <v>2025</v>
      </c>
      <c r="M1350" s="28" t="s">
        <v>2029</v>
      </c>
      <c r="N135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51" spans="1:15" x14ac:dyDescent="0.25">
      <c r="A1351">
        <v>1337</v>
      </c>
      <c r="B1351" s="19">
        <v>42573</v>
      </c>
      <c r="C1351" t="s">
        <v>1375</v>
      </c>
      <c r="D1351" t="s">
        <v>71</v>
      </c>
      <c r="E1351" s="37">
        <v>70232116</v>
      </c>
      <c r="F1351" t="s">
        <v>458</v>
      </c>
      <c r="G1351" t="s">
        <v>365</v>
      </c>
      <c r="H1351" t="s">
        <v>2477</v>
      </c>
      <c r="I1351" s="13" t="s">
        <v>2025</v>
      </c>
      <c r="J1351" s="51" t="s">
        <v>3157</v>
      </c>
      <c r="K1351" s="13" t="s">
        <v>2025</v>
      </c>
      <c r="L1351" s="13" t="s">
        <v>2025</v>
      </c>
      <c r="M1351" s="28" t="s">
        <v>2029</v>
      </c>
      <c r="N135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52" spans="1:15" x14ac:dyDescent="0.25">
      <c r="A1352">
        <v>1338</v>
      </c>
      <c r="B1352" s="19">
        <v>42573</v>
      </c>
      <c r="C1352" t="s">
        <v>1375</v>
      </c>
      <c r="D1352" t="s">
        <v>71</v>
      </c>
      <c r="E1352" s="37">
        <v>70809781</v>
      </c>
      <c r="F1352" t="s">
        <v>1110</v>
      </c>
      <c r="G1352" t="s">
        <v>1091</v>
      </c>
      <c r="H1352" t="s">
        <v>2478</v>
      </c>
      <c r="I1352" s="13" t="s">
        <v>2025</v>
      </c>
      <c r="J1352" s="51" t="s">
        <v>3157</v>
      </c>
      <c r="K1352" s="13" t="s">
        <v>2025</v>
      </c>
      <c r="L1352" s="13" t="s">
        <v>2025</v>
      </c>
      <c r="M1352" s="28" t="s">
        <v>2029</v>
      </c>
      <c r="N135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53" spans="1:15" x14ac:dyDescent="0.25">
      <c r="A1353">
        <v>1339</v>
      </c>
      <c r="B1353" s="19">
        <v>42573</v>
      </c>
      <c r="C1353" t="s">
        <v>1375</v>
      </c>
      <c r="D1353" t="s">
        <v>71</v>
      </c>
      <c r="E1353" s="37">
        <v>46377770</v>
      </c>
      <c r="F1353" t="s">
        <v>908</v>
      </c>
      <c r="G1353" t="s">
        <v>529</v>
      </c>
      <c r="H1353" t="s">
        <v>2479</v>
      </c>
      <c r="I1353" s="13" t="s">
        <v>2025</v>
      </c>
      <c r="J1353" s="51" t="s">
        <v>3157</v>
      </c>
      <c r="K1353" s="13" t="s">
        <v>2025</v>
      </c>
      <c r="L1353" s="13" t="s">
        <v>2025</v>
      </c>
      <c r="M1353" s="28" t="s">
        <v>2029</v>
      </c>
      <c r="N135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54" spans="1:15" x14ac:dyDescent="0.25">
      <c r="A1354">
        <v>1340</v>
      </c>
      <c r="B1354" s="19">
        <v>42573</v>
      </c>
      <c r="C1354" t="s">
        <v>1375</v>
      </c>
      <c r="D1354" t="s">
        <v>71</v>
      </c>
      <c r="E1354" s="37">
        <v>70389930</v>
      </c>
      <c r="F1354" t="s">
        <v>5</v>
      </c>
      <c r="G1354" t="s">
        <v>2480</v>
      </c>
      <c r="H1354" t="s">
        <v>2481</v>
      </c>
      <c r="I1354" s="13" t="s">
        <v>2025</v>
      </c>
      <c r="J1354" s="51" t="s">
        <v>3157</v>
      </c>
      <c r="K1354" s="13" t="s">
        <v>2025</v>
      </c>
      <c r="L1354" s="13" t="s">
        <v>2025</v>
      </c>
      <c r="M1354" s="28" t="s">
        <v>2029</v>
      </c>
      <c r="N135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55" spans="1:15" x14ac:dyDescent="0.25">
      <c r="A1355">
        <v>1341</v>
      </c>
      <c r="B1355" s="19">
        <v>42573</v>
      </c>
      <c r="C1355" t="s">
        <v>1375</v>
      </c>
      <c r="D1355" t="s">
        <v>71</v>
      </c>
      <c r="E1355" s="37">
        <v>71734571</v>
      </c>
      <c r="F1355" t="s">
        <v>173</v>
      </c>
      <c r="G1355" t="s">
        <v>377</v>
      </c>
      <c r="H1355" t="s">
        <v>2482</v>
      </c>
      <c r="I1355" s="13" t="s">
        <v>2025</v>
      </c>
      <c r="J1355" s="51" t="s">
        <v>3157</v>
      </c>
      <c r="K1355" s="13" t="s">
        <v>2025</v>
      </c>
      <c r="L1355" s="13" t="s">
        <v>2025</v>
      </c>
      <c r="M1355" s="28" t="s">
        <v>2029</v>
      </c>
      <c r="N135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56" spans="1:15" x14ac:dyDescent="0.25">
      <c r="A1356">
        <v>1342</v>
      </c>
      <c r="B1356" s="19">
        <v>42573</v>
      </c>
      <c r="C1356" t="s">
        <v>1375</v>
      </c>
      <c r="D1356" t="s">
        <v>948</v>
      </c>
      <c r="E1356" s="37">
        <v>46946086</v>
      </c>
      <c r="F1356" t="s">
        <v>168</v>
      </c>
      <c r="G1356" t="s">
        <v>850</v>
      </c>
      <c r="H1356" t="s">
        <v>2483</v>
      </c>
      <c r="I1356" s="13" t="s">
        <v>2025</v>
      </c>
      <c r="J1356" s="13" t="s">
        <v>2025</v>
      </c>
      <c r="K1356" s="13" t="s">
        <v>2025</v>
      </c>
      <c r="L1356" s="13" t="s">
        <v>2025</v>
      </c>
      <c r="M1356" s="28" t="s">
        <v>2029</v>
      </c>
      <c r="N135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56" t="s">
        <v>3152</v>
      </c>
    </row>
    <row r="1357" spans="1:15" x14ac:dyDescent="0.25">
      <c r="A1357">
        <v>1343</v>
      </c>
      <c r="B1357" s="19">
        <v>42573</v>
      </c>
      <c r="C1357" t="s">
        <v>1375</v>
      </c>
      <c r="D1357" t="s">
        <v>948</v>
      </c>
      <c r="E1357" s="20">
        <v>47545803</v>
      </c>
      <c r="F1357" t="s">
        <v>1222</v>
      </c>
      <c r="G1357" t="s">
        <v>794</v>
      </c>
      <c r="H1357" t="s">
        <v>2484</v>
      </c>
      <c r="I1357" s="13" t="s">
        <v>2025</v>
      </c>
      <c r="J1357" s="13" t="s">
        <v>2025</v>
      </c>
      <c r="K1357" s="13" t="s">
        <v>2025</v>
      </c>
      <c r="L1357" s="13" t="s">
        <v>2025</v>
      </c>
      <c r="M1357" s="28" t="s">
        <v>2029</v>
      </c>
      <c r="N135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57" t="s">
        <v>3152</v>
      </c>
    </row>
    <row r="1358" spans="1:15" x14ac:dyDescent="0.25">
      <c r="A1358">
        <v>1344</v>
      </c>
      <c r="B1358" s="19">
        <v>42573</v>
      </c>
      <c r="C1358" t="s">
        <v>1375</v>
      </c>
      <c r="D1358" t="s">
        <v>948</v>
      </c>
      <c r="E1358" s="37">
        <v>44745947</v>
      </c>
      <c r="F1358" t="s">
        <v>2485</v>
      </c>
      <c r="G1358" t="s">
        <v>816</v>
      </c>
      <c r="H1358" t="s">
        <v>2486</v>
      </c>
      <c r="I1358" s="13" t="s">
        <v>2025</v>
      </c>
      <c r="J1358" s="13" t="s">
        <v>2025</v>
      </c>
      <c r="K1358" s="13" t="s">
        <v>2025</v>
      </c>
      <c r="L1358" s="13" t="s">
        <v>2025</v>
      </c>
      <c r="M1358" s="28" t="s">
        <v>2029</v>
      </c>
      <c r="N135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58" t="s">
        <v>3152</v>
      </c>
    </row>
    <row r="1359" spans="1:15" x14ac:dyDescent="0.25">
      <c r="A1359">
        <v>1345</v>
      </c>
      <c r="B1359" s="19">
        <v>42573</v>
      </c>
      <c r="C1359" t="s">
        <v>1375</v>
      </c>
      <c r="D1359" t="s">
        <v>2120</v>
      </c>
      <c r="E1359" s="20">
        <v>20076639</v>
      </c>
      <c r="F1359" t="s">
        <v>170</v>
      </c>
      <c r="G1359" t="s">
        <v>2487</v>
      </c>
      <c r="H1359" t="s">
        <v>90</v>
      </c>
      <c r="I1359" s="13" t="s">
        <v>2025</v>
      </c>
      <c r="J1359" s="13" t="s">
        <v>2025</v>
      </c>
      <c r="K1359" s="13" t="s">
        <v>2025</v>
      </c>
      <c r="L1359" s="13" t="s">
        <v>2025</v>
      </c>
      <c r="M1359" s="28" t="s">
        <v>2029</v>
      </c>
      <c r="N135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59" t="s">
        <v>3152</v>
      </c>
    </row>
    <row r="1360" spans="1:15" x14ac:dyDescent="0.25">
      <c r="A1360">
        <v>1346</v>
      </c>
      <c r="B1360" s="19">
        <v>42573</v>
      </c>
      <c r="C1360" t="s">
        <v>1375</v>
      </c>
      <c r="D1360" t="s">
        <v>2120</v>
      </c>
      <c r="E1360" s="37">
        <v>72797591</v>
      </c>
      <c r="F1360" t="s">
        <v>913</v>
      </c>
      <c r="G1360" t="s">
        <v>2488</v>
      </c>
      <c r="H1360" t="s">
        <v>2489</v>
      </c>
      <c r="I1360" s="13" t="s">
        <v>2025</v>
      </c>
      <c r="J1360" s="13" t="s">
        <v>2025</v>
      </c>
      <c r="K1360" s="13" t="s">
        <v>2025</v>
      </c>
      <c r="L1360" s="13" t="s">
        <v>2025</v>
      </c>
      <c r="M1360" s="28" t="s">
        <v>2029</v>
      </c>
      <c r="N136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60" t="s">
        <v>3152</v>
      </c>
    </row>
    <row r="1361" spans="1:15" x14ac:dyDescent="0.25">
      <c r="A1361">
        <v>1347</v>
      </c>
      <c r="B1361" s="19">
        <v>42573</v>
      </c>
      <c r="C1361" t="s">
        <v>1375</v>
      </c>
      <c r="D1361" t="s">
        <v>2120</v>
      </c>
      <c r="E1361" s="37">
        <v>76830426</v>
      </c>
      <c r="F1361" t="s">
        <v>2490</v>
      </c>
      <c r="G1361" t="s">
        <v>185</v>
      </c>
      <c r="H1361" t="s">
        <v>2491</v>
      </c>
      <c r="I1361" s="13" t="s">
        <v>2025</v>
      </c>
      <c r="J1361" s="13" t="s">
        <v>2025</v>
      </c>
      <c r="K1361" s="13" t="s">
        <v>2025</v>
      </c>
      <c r="L1361" s="13" t="s">
        <v>2025</v>
      </c>
      <c r="M1361" s="28" t="s">
        <v>2029</v>
      </c>
      <c r="N136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61" t="s">
        <v>3152</v>
      </c>
    </row>
    <row r="1362" spans="1:15" x14ac:dyDescent="0.25">
      <c r="A1362">
        <v>1348</v>
      </c>
      <c r="B1362" s="19">
        <v>42573</v>
      </c>
      <c r="C1362" t="s">
        <v>1375</v>
      </c>
      <c r="D1362" t="s">
        <v>2120</v>
      </c>
      <c r="E1362" s="37">
        <v>70320584</v>
      </c>
      <c r="F1362" t="s">
        <v>2492</v>
      </c>
      <c r="G1362" t="s">
        <v>447</v>
      </c>
      <c r="H1362" t="s">
        <v>2493</v>
      </c>
      <c r="I1362" s="13" t="s">
        <v>2025</v>
      </c>
      <c r="J1362" s="13" t="s">
        <v>2025</v>
      </c>
      <c r="K1362" s="13" t="s">
        <v>2025</v>
      </c>
      <c r="L1362" s="13" t="s">
        <v>2025</v>
      </c>
      <c r="M1362" s="28" t="s">
        <v>2029</v>
      </c>
      <c r="N136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62" t="s">
        <v>3152</v>
      </c>
    </row>
    <row r="1363" spans="1:15" x14ac:dyDescent="0.25">
      <c r="A1363">
        <v>1349</v>
      </c>
      <c r="B1363" s="19">
        <v>42573</v>
      </c>
      <c r="C1363" t="s">
        <v>1375</v>
      </c>
      <c r="D1363" t="s">
        <v>72</v>
      </c>
      <c r="E1363" s="20">
        <v>47579390</v>
      </c>
      <c r="F1363" t="s">
        <v>1214</v>
      </c>
      <c r="G1363" t="s">
        <v>907</v>
      </c>
      <c r="H1363" t="s">
        <v>2494</v>
      </c>
      <c r="I1363" s="13" t="s">
        <v>2025</v>
      </c>
      <c r="J1363" s="13" t="s">
        <v>2025</v>
      </c>
      <c r="K1363" s="13" t="s">
        <v>2025</v>
      </c>
      <c r="L1363" s="13" t="s">
        <v>2025</v>
      </c>
      <c r="M1363" s="28" t="s">
        <v>2029</v>
      </c>
      <c r="N136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63" t="s">
        <v>3152</v>
      </c>
    </row>
    <row r="1364" spans="1:15" x14ac:dyDescent="0.25">
      <c r="A1364">
        <v>1350</v>
      </c>
      <c r="B1364" s="19">
        <v>42573</v>
      </c>
      <c r="C1364" t="s">
        <v>1375</v>
      </c>
      <c r="D1364" t="s">
        <v>72</v>
      </c>
      <c r="E1364" s="37">
        <v>70038809</v>
      </c>
      <c r="F1364" t="s">
        <v>529</v>
      </c>
      <c r="G1364" t="s">
        <v>1142</v>
      </c>
      <c r="H1364" t="s">
        <v>2495</v>
      </c>
      <c r="I1364" s="13" t="s">
        <v>2025</v>
      </c>
      <c r="J1364" s="13" t="s">
        <v>2025</v>
      </c>
      <c r="K1364" s="13" t="s">
        <v>2025</v>
      </c>
      <c r="L1364" s="13" t="s">
        <v>2025</v>
      </c>
      <c r="M1364" s="28" t="s">
        <v>2029</v>
      </c>
      <c r="N136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64" t="s">
        <v>3152</v>
      </c>
    </row>
    <row r="1365" spans="1:15" x14ac:dyDescent="0.25">
      <c r="A1365">
        <v>1351</v>
      </c>
      <c r="B1365" s="19">
        <v>42573</v>
      </c>
      <c r="C1365" t="s">
        <v>1375</v>
      </c>
      <c r="D1365" t="s">
        <v>72</v>
      </c>
      <c r="E1365" s="37">
        <v>47593560</v>
      </c>
      <c r="F1365" t="s">
        <v>607</v>
      </c>
      <c r="G1365" t="s">
        <v>2496</v>
      </c>
      <c r="H1365" t="s">
        <v>2497</v>
      </c>
      <c r="I1365" s="13" t="s">
        <v>2025</v>
      </c>
      <c r="J1365" s="13" t="s">
        <v>2025</v>
      </c>
      <c r="K1365" s="13" t="s">
        <v>2025</v>
      </c>
      <c r="L1365" s="13" t="s">
        <v>2025</v>
      </c>
      <c r="M1365" s="28" t="s">
        <v>2029</v>
      </c>
      <c r="N136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65" t="s">
        <v>3152</v>
      </c>
    </row>
    <row r="1366" spans="1:15" x14ac:dyDescent="0.25">
      <c r="A1366">
        <v>1352</v>
      </c>
      <c r="B1366" s="19">
        <v>42573</v>
      </c>
      <c r="C1366" t="s">
        <v>1375</v>
      </c>
      <c r="D1366" t="s">
        <v>72</v>
      </c>
      <c r="E1366" s="37">
        <v>46219693</v>
      </c>
      <c r="F1366" t="s">
        <v>2498</v>
      </c>
      <c r="G1366" t="s">
        <v>444</v>
      </c>
      <c r="H1366" t="s">
        <v>2499</v>
      </c>
      <c r="I1366" s="13" t="s">
        <v>2025</v>
      </c>
      <c r="J1366" s="13" t="s">
        <v>2025</v>
      </c>
      <c r="K1366" s="13" t="s">
        <v>2025</v>
      </c>
      <c r="L1366" s="13" t="s">
        <v>2025</v>
      </c>
      <c r="M1366" s="28" t="s">
        <v>2029</v>
      </c>
      <c r="N136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66" t="s">
        <v>3152</v>
      </c>
    </row>
    <row r="1367" spans="1:15" x14ac:dyDescent="0.25">
      <c r="A1367">
        <v>1353</v>
      </c>
      <c r="B1367" s="19">
        <v>42573</v>
      </c>
      <c r="C1367" t="s">
        <v>1375</v>
      </c>
      <c r="D1367" t="s">
        <v>72</v>
      </c>
      <c r="E1367" s="37">
        <v>47785178</v>
      </c>
      <c r="F1367" t="s">
        <v>2500</v>
      </c>
      <c r="G1367" t="s">
        <v>728</v>
      </c>
      <c r="H1367" t="s">
        <v>2501</v>
      </c>
      <c r="I1367" s="13" t="s">
        <v>2025</v>
      </c>
      <c r="J1367" s="13" t="s">
        <v>2025</v>
      </c>
      <c r="K1367" s="13" t="s">
        <v>2025</v>
      </c>
      <c r="L1367" s="13" t="s">
        <v>2025</v>
      </c>
      <c r="M1367" s="28" t="s">
        <v>2029</v>
      </c>
      <c r="N136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67" t="s">
        <v>3152</v>
      </c>
    </row>
    <row r="1368" spans="1:15" x14ac:dyDescent="0.25">
      <c r="A1368">
        <v>1354</v>
      </c>
      <c r="B1368" s="19">
        <v>42573</v>
      </c>
      <c r="C1368" t="s">
        <v>1375</v>
      </c>
      <c r="D1368" t="s">
        <v>72</v>
      </c>
      <c r="E1368" s="37">
        <v>71262094</v>
      </c>
      <c r="F1368" t="s">
        <v>692</v>
      </c>
      <c r="G1368" t="s">
        <v>1585</v>
      </c>
      <c r="H1368" t="s">
        <v>2502</v>
      </c>
      <c r="I1368" s="13" t="s">
        <v>2025</v>
      </c>
      <c r="J1368" s="13" t="s">
        <v>2025</v>
      </c>
      <c r="K1368" s="13" t="s">
        <v>2025</v>
      </c>
      <c r="L1368" s="13" t="s">
        <v>2025</v>
      </c>
      <c r="M1368" s="28" t="s">
        <v>2029</v>
      </c>
      <c r="N136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68" t="s">
        <v>3152</v>
      </c>
    </row>
    <row r="1369" spans="1:15" x14ac:dyDescent="0.25">
      <c r="A1369">
        <v>1355</v>
      </c>
      <c r="B1369" s="19">
        <v>42573</v>
      </c>
      <c r="C1369" t="s">
        <v>1375</v>
      </c>
      <c r="D1369" t="s">
        <v>72</v>
      </c>
      <c r="E1369" s="37">
        <v>71948829</v>
      </c>
      <c r="F1369" t="s">
        <v>2503</v>
      </c>
      <c r="G1369" t="s">
        <v>728</v>
      </c>
      <c r="H1369" t="s">
        <v>2504</v>
      </c>
      <c r="I1369" s="13" t="s">
        <v>2025</v>
      </c>
      <c r="J1369" s="13" t="s">
        <v>2025</v>
      </c>
      <c r="K1369" s="13" t="s">
        <v>2025</v>
      </c>
      <c r="L1369" s="13" t="s">
        <v>2025</v>
      </c>
      <c r="M1369" s="28" t="s">
        <v>2029</v>
      </c>
      <c r="N136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69" t="s">
        <v>3152</v>
      </c>
    </row>
    <row r="1370" spans="1:15" x14ac:dyDescent="0.25">
      <c r="A1370">
        <v>1356</v>
      </c>
      <c r="B1370" s="19">
        <v>42573</v>
      </c>
      <c r="C1370" t="s">
        <v>1375</v>
      </c>
      <c r="D1370" t="s">
        <v>164</v>
      </c>
      <c r="E1370" s="20">
        <v>47766553</v>
      </c>
      <c r="F1370" t="s">
        <v>373</v>
      </c>
      <c r="G1370" t="s">
        <v>2505</v>
      </c>
      <c r="H1370" t="s">
        <v>2506</v>
      </c>
      <c r="I1370" s="13" t="s">
        <v>2025</v>
      </c>
      <c r="J1370" s="13" t="s">
        <v>2025</v>
      </c>
      <c r="K1370" s="13" t="s">
        <v>2025</v>
      </c>
      <c r="L1370" s="13" t="s">
        <v>2025</v>
      </c>
      <c r="M1370" s="28" t="s">
        <v>2029</v>
      </c>
      <c r="N137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70" t="s">
        <v>3152</v>
      </c>
    </row>
    <row r="1371" spans="1:15" x14ac:dyDescent="0.25">
      <c r="A1371">
        <v>1357</v>
      </c>
      <c r="B1371" s="19">
        <v>42573</v>
      </c>
      <c r="C1371" t="s">
        <v>1375</v>
      </c>
      <c r="D1371" t="s">
        <v>164</v>
      </c>
      <c r="E1371" s="37">
        <v>47507142</v>
      </c>
      <c r="F1371" t="s">
        <v>2154</v>
      </c>
      <c r="G1371" t="s">
        <v>651</v>
      </c>
      <c r="H1371" t="s">
        <v>2507</v>
      </c>
      <c r="I1371" s="13" t="s">
        <v>2025</v>
      </c>
      <c r="J1371" s="13" t="s">
        <v>2025</v>
      </c>
      <c r="K1371" s="13" t="s">
        <v>2025</v>
      </c>
      <c r="L1371" s="13" t="s">
        <v>2025</v>
      </c>
      <c r="M1371" s="28" t="s">
        <v>2029</v>
      </c>
      <c r="N137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71" t="s">
        <v>3152</v>
      </c>
    </row>
    <row r="1372" spans="1:15" x14ac:dyDescent="0.25">
      <c r="A1372">
        <v>1358</v>
      </c>
      <c r="B1372" s="19">
        <v>42573</v>
      </c>
      <c r="C1372" t="s">
        <v>1375</v>
      </c>
      <c r="D1372" t="s">
        <v>164</v>
      </c>
      <c r="E1372" s="37">
        <v>47280457</v>
      </c>
      <c r="F1372" t="s">
        <v>458</v>
      </c>
      <c r="G1372" t="s">
        <v>1629</v>
      </c>
      <c r="H1372" t="s">
        <v>2508</v>
      </c>
      <c r="I1372" s="13" t="s">
        <v>2025</v>
      </c>
      <c r="J1372" s="13" t="s">
        <v>2025</v>
      </c>
      <c r="K1372" s="13" t="s">
        <v>2025</v>
      </c>
      <c r="L1372" s="13" t="s">
        <v>2025</v>
      </c>
      <c r="M1372" s="28" t="s">
        <v>2029</v>
      </c>
      <c r="N137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72" t="s">
        <v>3152</v>
      </c>
    </row>
    <row r="1373" spans="1:15" x14ac:dyDescent="0.25">
      <c r="A1373">
        <v>1359</v>
      </c>
      <c r="B1373" s="19">
        <v>42573</v>
      </c>
      <c r="C1373" t="s">
        <v>1375</v>
      </c>
      <c r="D1373" t="s">
        <v>164</v>
      </c>
      <c r="E1373" s="37">
        <v>46926603</v>
      </c>
      <c r="F1373" t="s">
        <v>682</v>
      </c>
      <c r="G1373" t="s">
        <v>165</v>
      </c>
      <c r="H1373" t="s">
        <v>2509</v>
      </c>
      <c r="I1373" s="13" t="s">
        <v>2025</v>
      </c>
      <c r="J1373" s="13" t="s">
        <v>2025</v>
      </c>
      <c r="K1373" s="13" t="s">
        <v>2025</v>
      </c>
      <c r="L1373" s="13" t="s">
        <v>2025</v>
      </c>
      <c r="M1373" s="28" t="s">
        <v>2029</v>
      </c>
      <c r="N137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73" t="s">
        <v>3152</v>
      </c>
    </row>
    <row r="1374" spans="1:15" x14ac:dyDescent="0.25">
      <c r="A1374">
        <v>1360</v>
      </c>
      <c r="B1374" s="19">
        <v>42573</v>
      </c>
      <c r="C1374" t="s">
        <v>1375</v>
      </c>
      <c r="D1374" t="s">
        <v>164</v>
      </c>
      <c r="E1374" s="37">
        <v>71485966</v>
      </c>
      <c r="F1374" t="s">
        <v>436</v>
      </c>
      <c r="G1374" t="s">
        <v>635</v>
      </c>
      <c r="H1374" t="s">
        <v>2510</v>
      </c>
      <c r="I1374" s="13" t="s">
        <v>2025</v>
      </c>
      <c r="J1374" s="13" t="s">
        <v>2025</v>
      </c>
      <c r="K1374" s="13" t="s">
        <v>2025</v>
      </c>
      <c r="L1374" s="13" t="s">
        <v>2025</v>
      </c>
      <c r="M1374" s="28" t="s">
        <v>2029</v>
      </c>
      <c r="N137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74" t="s">
        <v>3152</v>
      </c>
    </row>
    <row r="1375" spans="1:15" x14ac:dyDescent="0.25">
      <c r="A1375">
        <v>1361</v>
      </c>
      <c r="B1375" s="19">
        <v>42573</v>
      </c>
      <c r="C1375" t="s">
        <v>1375</v>
      </c>
      <c r="D1375" t="s">
        <v>164</v>
      </c>
      <c r="E1375" s="37">
        <v>45226754</v>
      </c>
      <c r="F1375" t="s">
        <v>2511</v>
      </c>
      <c r="G1375" t="s">
        <v>500</v>
      </c>
      <c r="H1375" t="s">
        <v>2512</v>
      </c>
      <c r="I1375" s="13" t="s">
        <v>2025</v>
      </c>
      <c r="J1375" s="13" t="s">
        <v>2025</v>
      </c>
      <c r="K1375" s="13" t="s">
        <v>2025</v>
      </c>
      <c r="L1375" s="13" t="s">
        <v>2025</v>
      </c>
      <c r="M1375" s="28" t="s">
        <v>2029</v>
      </c>
      <c r="N137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75" t="s">
        <v>3152</v>
      </c>
    </row>
    <row r="1376" spans="1:15" x14ac:dyDescent="0.25">
      <c r="A1376">
        <v>1362</v>
      </c>
      <c r="B1376" s="19">
        <v>42573</v>
      </c>
      <c r="C1376" t="s">
        <v>1375</v>
      </c>
      <c r="D1376" t="s">
        <v>164</v>
      </c>
      <c r="E1376" s="37">
        <v>72408634</v>
      </c>
      <c r="F1376" t="s">
        <v>13</v>
      </c>
      <c r="G1376" t="s">
        <v>417</v>
      </c>
      <c r="H1376" t="s">
        <v>2513</v>
      </c>
      <c r="I1376" s="13" t="s">
        <v>2025</v>
      </c>
      <c r="J1376" s="13" t="s">
        <v>2025</v>
      </c>
      <c r="K1376" s="13" t="s">
        <v>2025</v>
      </c>
      <c r="L1376" s="13" t="s">
        <v>2025</v>
      </c>
      <c r="M1376" s="28" t="s">
        <v>2029</v>
      </c>
      <c r="N137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76" t="s">
        <v>3152</v>
      </c>
    </row>
    <row r="1377" spans="1:15" x14ac:dyDescent="0.25">
      <c r="A1377">
        <v>1363</v>
      </c>
      <c r="B1377" s="19">
        <v>42573</v>
      </c>
      <c r="C1377" t="s">
        <v>1375</v>
      </c>
      <c r="D1377" t="s">
        <v>164</v>
      </c>
      <c r="E1377" s="37">
        <v>46997861</v>
      </c>
      <c r="F1377" t="s">
        <v>511</v>
      </c>
      <c r="G1377" t="s">
        <v>2514</v>
      </c>
      <c r="H1377" t="s">
        <v>2515</v>
      </c>
      <c r="I1377" s="13" t="s">
        <v>2025</v>
      </c>
      <c r="J1377" s="13" t="s">
        <v>2025</v>
      </c>
      <c r="K1377" s="13" t="s">
        <v>2025</v>
      </c>
      <c r="L1377" s="13" t="s">
        <v>2025</v>
      </c>
      <c r="M1377" s="28" t="s">
        <v>2029</v>
      </c>
      <c r="N137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77" t="s">
        <v>3152</v>
      </c>
    </row>
    <row r="1378" spans="1:15" x14ac:dyDescent="0.25">
      <c r="A1378">
        <v>1364</v>
      </c>
      <c r="B1378" s="19">
        <v>42573</v>
      </c>
      <c r="C1378" t="s">
        <v>1375</v>
      </c>
      <c r="D1378" t="s">
        <v>164</v>
      </c>
      <c r="E1378" s="37">
        <v>48611218</v>
      </c>
      <c r="F1378" t="s">
        <v>565</v>
      </c>
      <c r="G1378" t="s">
        <v>566</v>
      </c>
      <c r="H1378" t="s">
        <v>2516</v>
      </c>
      <c r="I1378" s="13" t="s">
        <v>2025</v>
      </c>
      <c r="J1378" s="13" t="s">
        <v>2025</v>
      </c>
      <c r="K1378" s="13" t="s">
        <v>2025</v>
      </c>
      <c r="L1378" s="13" t="s">
        <v>2025</v>
      </c>
      <c r="M1378" s="28" t="s">
        <v>2029</v>
      </c>
      <c r="N137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78" t="s">
        <v>3152</v>
      </c>
    </row>
    <row r="1379" spans="1:15" x14ac:dyDescent="0.25">
      <c r="A1379">
        <v>1365</v>
      </c>
      <c r="B1379" s="19">
        <v>42573</v>
      </c>
      <c r="C1379" t="s">
        <v>1375</v>
      </c>
      <c r="D1379" t="s">
        <v>16</v>
      </c>
      <c r="E1379" s="20">
        <v>47191533</v>
      </c>
      <c r="F1379" t="s">
        <v>2517</v>
      </c>
      <c r="G1379" t="s">
        <v>1505</v>
      </c>
      <c r="H1379" t="s">
        <v>2518</v>
      </c>
      <c r="I1379" s="13" t="s">
        <v>2025</v>
      </c>
      <c r="J1379" s="51" t="s">
        <v>3157</v>
      </c>
      <c r="K1379" s="13" t="s">
        <v>2025</v>
      </c>
      <c r="L1379" s="13" t="s">
        <v>2025</v>
      </c>
      <c r="M1379" s="28" t="s">
        <v>2029</v>
      </c>
      <c r="N137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80" spans="1:15" x14ac:dyDescent="0.25">
      <c r="A1380">
        <v>1366</v>
      </c>
      <c r="B1380" s="19">
        <v>42573</v>
      </c>
      <c r="C1380" t="s">
        <v>1375</v>
      </c>
      <c r="D1380" t="s">
        <v>2018</v>
      </c>
      <c r="E1380" s="20">
        <v>70038626</v>
      </c>
      <c r="F1380" t="s">
        <v>2519</v>
      </c>
      <c r="G1380" t="s">
        <v>728</v>
      </c>
      <c r="H1380" t="s">
        <v>2520</v>
      </c>
      <c r="I1380" s="13" t="s">
        <v>2025</v>
      </c>
      <c r="J1380" s="13" t="s">
        <v>2025</v>
      </c>
      <c r="K1380" s="13" t="s">
        <v>2025</v>
      </c>
      <c r="L1380" s="13" t="s">
        <v>2025</v>
      </c>
      <c r="M1380" s="28" t="s">
        <v>2029</v>
      </c>
      <c r="N138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80" t="s">
        <v>3152</v>
      </c>
    </row>
    <row r="1381" spans="1:15" x14ac:dyDescent="0.25">
      <c r="A1381">
        <v>1367</v>
      </c>
      <c r="B1381" s="19">
        <v>42573</v>
      </c>
      <c r="C1381" t="s">
        <v>1375</v>
      </c>
      <c r="D1381" t="s">
        <v>2018</v>
      </c>
      <c r="E1381" s="37">
        <v>72503332</v>
      </c>
      <c r="F1381" t="s">
        <v>426</v>
      </c>
      <c r="G1381" t="s">
        <v>598</v>
      </c>
      <c r="H1381" t="s">
        <v>2521</v>
      </c>
      <c r="I1381" s="13" t="s">
        <v>2025</v>
      </c>
      <c r="J1381" s="13" t="s">
        <v>2025</v>
      </c>
      <c r="K1381" s="13" t="s">
        <v>2025</v>
      </c>
      <c r="L1381" s="13" t="s">
        <v>2025</v>
      </c>
      <c r="M1381" s="28" t="s">
        <v>2029</v>
      </c>
      <c r="N138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81" t="s">
        <v>3152</v>
      </c>
    </row>
    <row r="1382" spans="1:15" x14ac:dyDescent="0.25">
      <c r="A1382">
        <v>1368</v>
      </c>
      <c r="B1382" s="19">
        <v>42573</v>
      </c>
      <c r="C1382" t="s">
        <v>1375</v>
      </c>
      <c r="D1382" t="s">
        <v>53</v>
      </c>
      <c r="E1382" s="20">
        <v>48382466</v>
      </c>
      <c r="F1382" t="s">
        <v>2522</v>
      </c>
      <c r="G1382" t="s">
        <v>1244</v>
      </c>
      <c r="H1382" t="s">
        <v>2523</v>
      </c>
      <c r="I1382" s="13" t="s">
        <v>2025</v>
      </c>
      <c r="J1382" s="13" t="s">
        <v>2025</v>
      </c>
      <c r="K1382" s="13" t="s">
        <v>2025</v>
      </c>
      <c r="L1382" s="13" t="s">
        <v>2025</v>
      </c>
      <c r="M1382" s="28" t="s">
        <v>2029</v>
      </c>
      <c r="N138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82" t="s">
        <v>3152</v>
      </c>
    </row>
    <row r="1383" spans="1:15" x14ac:dyDescent="0.25">
      <c r="A1383">
        <v>1369</v>
      </c>
      <c r="B1383" s="19">
        <v>42573</v>
      </c>
      <c r="C1383" t="s">
        <v>1375</v>
      </c>
      <c r="D1383" t="s">
        <v>53</v>
      </c>
      <c r="E1383" s="37">
        <v>72293235</v>
      </c>
      <c r="F1383" t="s">
        <v>529</v>
      </c>
      <c r="G1383" t="s">
        <v>469</v>
      </c>
      <c r="H1383" t="s">
        <v>2524</v>
      </c>
      <c r="I1383" s="13" t="s">
        <v>2025</v>
      </c>
      <c r="J1383" s="13" t="s">
        <v>2025</v>
      </c>
      <c r="K1383" s="13" t="s">
        <v>2025</v>
      </c>
      <c r="L1383" s="13" t="s">
        <v>2025</v>
      </c>
      <c r="M1383" s="28" t="s">
        <v>2029</v>
      </c>
      <c r="N138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83" t="s">
        <v>3152</v>
      </c>
    </row>
    <row r="1384" spans="1:15" x14ac:dyDescent="0.25">
      <c r="A1384">
        <v>1370</v>
      </c>
      <c r="B1384" s="19">
        <v>42573</v>
      </c>
      <c r="C1384" t="s">
        <v>1375</v>
      </c>
      <c r="D1384" t="s">
        <v>53</v>
      </c>
      <c r="E1384" s="37">
        <v>46411865</v>
      </c>
      <c r="F1384" t="s">
        <v>362</v>
      </c>
      <c r="G1384" t="s">
        <v>1791</v>
      </c>
      <c r="H1384" t="s">
        <v>2525</v>
      </c>
      <c r="I1384" s="13" t="s">
        <v>2025</v>
      </c>
      <c r="J1384" s="13" t="s">
        <v>2025</v>
      </c>
      <c r="K1384" s="13" t="s">
        <v>2025</v>
      </c>
      <c r="L1384" s="13" t="s">
        <v>2025</v>
      </c>
      <c r="M1384" s="28" t="s">
        <v>2029</v>
      </c>
      <c r="N138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84" t="s">
        <v>3152</v>
      </c>
    </row>
    <row r="1385" spans="1:15" x14ac:dyDescent="0.25">
      <c r="A1385">
        <v>1371</v>
      </c>
      <c r="B1385" s="19">
        <v>42573</v>
      </c>
      <c r="C1385" t="s">
        <v>1375</v>
      </c>
      <c r="D1385" t="s">
        <v>53</v>
      </c>
      <c r="E1385" s="37">
        <v>48302912</v>
      </c>
      <c r="F1385" t="s">
        <v>2526</v>
      </c>
      <c r="G1385" t="s">
        <v>1338</v>
      </c>
      <c r="H1385" t="s">
        <v>2527</v>
      </c>
      <c r="I1385" s="13" t="s">
        <v>2025</v>
      </c>
      <c r="J1385" s="13" t="s">
        <v>2025</v>
      </c>
      <c r="K1385" s="13" t="s">
        <v>2025</v>
      </c>
      <c r="L1385" s="13" t="s">
        <v>2025</v>
      </c>
      <c r="M1385" s="28" t="s">
        <v>2029</v>
      </c>
      <c r="N138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85" t="s">
        <v>3152</v>
      </c>
    </row>
    <row r="1386" spans="1:15" x14ac:dyDescent="0.25">
      <c r="A1386">
        <v>1372</v>
      </c>
      <c r="B1386" s="19">
        <v>42573</v>
      </c>
      <c r="C1386" t="s">
        <v>1375</v>
      </c>
      <c r="D1386" t="s">
        <v>53</v>
      </c>
      <c r="E1386" s="37">
        <v>47272279</v>
      </c>
      <c r="F1386" t="s">
        <v>2528</v>
      </c>
      <c r="G1386" t="s">
        <v>1276</v>
      </c>
      <c r="H1386" t="s">
        <v>2529</v>
      </c>
      <c r="I1386" s="13" t="s">
        <v>2025</v>
      </c>
      <c r="J1386" s="13" t="s">
        <v>2025</v>
      </c>
      <c r="K1386" s="13" t="s">
        <v>2025</v>
      </c>
      <c r="L1386" s="13" t="s">
        <v>2025</v>
      </c>
      <c r="M1386" s="28" t="s">
        <v>2029</v>
      </c>
      <c r="N138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86" t="s">
        <v>3152</v>
      </c>
    </row>
    <row r="1387" spans="1:15" x14ac:dyDescent="0.25">
      <c r="A1387">
        <v>1373</v>
      </c>
      <c r="B1387" s="19">
        <v>42573</v>
      </c>
      <c r="C1387" t="s">
        <v>1375</v>
      </c>
      <c r="D1387" t="s">
        <v>1065</v>
      </c>
      <c r="E1387" s="20">
        <v>70458853</v>
      </c>
      <c r="F1387" t="s">
        <v>385</v>
      </c>
      <c r="G1387" t="s">
        <v>2530</v>
      </c>
      <c r="H1387" t="s">
        <v>2531</v>
      </c>
      <c r="I1387" s="13" t="s">
        <v>2025</v>
      </c>
      <c r="J1387" s="51" t="s">
        <v>3157</v>
      </c>
      <c r="K1387" s="13" t="s">
        <v>2025</v>
      </c>
      <c r="L1387" s="13" t="s">
        <v>2025</v>
      </c>
      <c r="M1387" s="28" t="s">
        <v>2029</v>
      </c>
      <c r="N138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88" spans="1:15" x14ac:dyDescent="0.25">
      <c r="A1388">
        <v>1374</v>
      </c>
      <c r="B1388" s="19">
        <v>42573</v>
      </c>
      <c r="C1388" t="s">
        <v>1375</v>
      </c>
      <c r="D1388" t="s">
        <v>1065</v>
      </c>
      <c r="E1388" s="37">
        <v>47025504</v>
      </c>
      <c r="F1388" t="s">
        <v>635</v>
      </c>
      <c r="G1388" t="s">
        <v>328</v>
      </c>
      <c r="H1388" t="s">
        <v>2532</v>
      </c>
      <c r="I1388" s="13" t="s">
        <v>2025</v>
      </c>
      <c r="J1388" s="51" t="s">
        <v>3157</v>
      </c>
      <c r="K1388" s="13" t="s">
        <v>2025</v>
      </c>
      <c r="L1388" s="13" t="s">
        <v>2025</v>
      </c>
      <c r="M1388" s="28" t="s">
        <v>2029</v>
      </c>
      <c r="N138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89" spans="1:15" x14ac:dyDescent="0.25">
      <c r="A1389">
        <v>1375</v>
      </c>
      <c r="B1389" s="19">
        <v>42573</v>
      </c>
      <c r="C1389" t="s">
        <v>1375</v>
      </c>
      <c r="D1389" t="s">
        <v>1065</v>
      </c>
      <c r="E1389" s="37">
        <v>43478153</v>
      </c>
      <c r="F1389" t="s">
        <v>563</v>
      </c>
      <c r="G1389" t="s">
        <v>999</v>
      </c>
      <c r="H1389" t="s">
        <v>2533</v>
      </c>
      <c r="I1389" s="13" t="s">
        <v>2025</v>
      </c>
      <c r="J1389" s="51" t="s">
        <v>3157</v>
      </c>
      <c r="K1389" s="13" t="s">
        <v>2025</v>
      </c>
      <c r="L1389" s="13" t="s">
        <v>2025</v>
      </c>
      <c r="M1389" s="28" t="s">
        <v>2029</v>
      </c>
      <c r="N138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90" spans="1:15" x14ac:dyDescent="0.25">
      <c r="A1390">
        <v>1376</v>
      </c>
      <c r="B1390" s="19">
        <v>42573</v>
      </c>
      <c r="C1390" t="s">
        <v>1375</v>
      </c>
      <c r="D1390" t="s">
        <v>1065</v>
      </c>
      <c r="E1390" s="37">
        <v>70294223</v>
      </c>
      <c r="F1390" t="s">
        <v>2534</v>
      </c>
      <c r="G1390" t="s">
        <v>375</v>
      </c>
      <c r="H1390" t="s">
        <v>2535</v>
      </c>
      <c r="I1390" s="13" t="s">
        <v>2025</v>
      </c>
      <c r="J1390" s="51" t="s">
        <v>3157</v>
      </c>
      <c r="K1390" s="13" t="s">
        <v>2025</v>
      </c>
      <c r="L1390" s="13" t="s">
        <v>2025</v>
      </c>
      <c r="M1390" s="28" t="s">
        <v>2029</v>
      </c>
      <c r="N139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91" spans="1:15" x14ac:dyDescent="0.25">
      <c r="A1391">
        <v>1377</v>
      </c>
      <c r="B1391" s="19">
        <v>42573</v>
      </c>
      <c r="C1391" t="s">
        <v>1375</v>
      </c>
      <c r="D1391" t="s">
        <v>1065</v>
      </c>
      <c r="E1391" s="20">
        <v>45352836</v>
      </c>
      <c r="F1391" t="s">
        <v>1287</v>
      </c>
      <c r="G1391" t="s">
        <v>1128</v>
      </c>
      <c r="H1391" t="s">
        <v>2536</v>
      </c>
      <c r="I1391" s="13" t="s">
        <v>2025</v>
      </c>
      <c r="J1391" s="51" t="s">
        <v>3157</v>
      </c>
      <c r="K1391" s="13" t="s">
        <v>2025</v>
      </c>
      <c r="L1391" s="13" t="s">
        <v>2025</v>
      </c>
      <c r="M1391" s="28" t="s">
        <v>2029</v>
      </c>
      <c r="N139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92" spans="1:15" x14ac:dyDescent="0.25">
      <c r="A1392">
        <v>1378</v>
      </c>
      <c r="B1392" s="19">
        <v>42573</v>
      </c>
      <c r="C1392" t="s">
        <v>1375</v>
      </c>
      <c r="D1392" t="s">
        <v>1065</v>
      </c>
      <c r="E1392" s="20">
        <v>70180203</v>
      </c>
      <c r="F1392" t="s">
        <v>922</v>
      </c>
      <c r="G1392" t="s">
        <v>394</v>
      </c>
      <c r="H1392" t="s">
        <v>2537</v>
      </c>
      <c r="I1392" s="13" t="s">
        <v>2025</v>
      </c>
      <c r="J1392" s="51" t="s">
        <v>3157</v>
      </c>
      <c r="K1392" s="13" t="s">
        <v>2025</v>
      </c>
      <c r="L1392" s="13" t="s">
        <v>2025</v>
      </c>
      <c r="M1392" s="28" t="s">
        <v>2029</v>
      </c>
      <c r="N139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393" spans="1:15" x14ac:dyDescent="0.25">
      <c r="A1393">
        <v>1379</v>
      </c>
      <c r="B1393" s="19">
        <v>42573</v>
      </c>
      <c r="C1393" t="s">
        <v>1375</v>
      </c>
      <c r="D1393" t="s">
        <v>560</v>
      </c>
      <c r="E1393" s="20">
        <v>45779141</v>
      </c>
      <c r="F1393" t="s">
        <v>1862</v>
      </c>
      <c r="G1393" t="s">
        <v>485</v>
      </c>
      <c r="H1393" t="s">
        <v>2538</v>
      </c>
      <c r="I1393" s="13" t="s">
        <v>2025</v>
      </c>
      <c r="J1393" s="13" t="s">
        <v>2025</v>
      </c>
      <c r="K1393" s="13" t="s">
        <v>2025</v>
      </c>
      <c r="L1393" s="13" t="s">
        <v>2025</v>
      </c>
      <c r="M1393" s="28" t="s">
        <v>2029</v>
      </c>
      <c r="N139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93" t="s">
        <v>3152</v>
      </c>
    </row>
    <row r="1394" spans="1:15" x14ac:dyDescent="0.25">
      <c r="A1394">
        <v>1380</v>
      </c>
      <c r="B1394" s="19">
        <v>42573</v>
      </c>
      <c r="C1394" t="s">
        <v>1375</v>
      </c>
      <c r="D1394" t="s">
        <v>560</v>
      </c>
      <c r="E1394" s="37">
        <v>47822499</v>
      </c>
      <c r="F1394" t="s">
        <v>2539</v>
      </c>
      <c r="G1394" t="s">
        <v>423</v>
      </c>
      <c r="H1394" t="s">
        <v>2540</v>
      </c>
      <c r="I1394" s="13" t="s">
        <v>2025</v>
      </c>
      <c r="J1394" s="13" t="s">
        <v>2025</v>
      </c>
      <c r="K1394" s="13" t="s">
        <v>2025</v>
      </c>
      <c r="L1394" s="13" t="s">
        <v>2025</v>
      </c>
      <c r="M1394" s="28" t="s">
        <v>2029</v>
      </c>
      <c r="N139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94" t="s">
        <v>3152</v>
      </c>
    </row>
    <row r="1395" spans="1:15" x14ac:dyDescent="0.25">
      <c r="A1395">
        <v>1381</v>
      </c>
      <c r="B1395" s="19">
        <v>42573</v>
      </c>
      <c r="C1395" t="s">
        <v>1375</v>
      </c>
      <c r="D1395" t="s">
        <v>560</v>
      </c>
      <c r="E1395" s="37">
        <v>73883362</v>
      </c>
      <c r="F1395" t="s">
        <v>512</v>
      </c>
      <c r="G1395" t="s">
        <v>2541</v>
      </c>
      <c r="H1395" t="s">
        <v>2542</v>
      </c>
      <c r="I1395" s="13" t="s">
        <v>2025</v>
      </c>
      <c r="J1395" s="13" t="s">
        <v>2025</v>
      </c>
      <c r="K1395" s="13" t="s">
        <v>2025</v>
      </c>
      <c r="L1395" s="13" t="s">
        <v>2025</v>
      </c>
      <c r="M1395" s="28" t="s">
        <v>2029</v>
      </c>
      <c r="N139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95" t="s">
        <v>3152</v>
      </c>
    </row>
    <row r="1396" spans="1:15" x14ac:dyDescent="0.25">
      <c r="A1396">
        <v>1382</v>
      </c>
      <c r="B1396" s="19">
        <v>42573</v>
      </c>
      <c r="C1396" t="s">
        <v>1375</v>
      </c>
      <c r="D1396" t="s">
        <v>560</v>
      </c>
      <c r="E1396" s="37">
        <v>73057883</v>
      </c>
      <c r="F1396" t="s">
        <v>361</v>
      </c>
      <c r="G1396" t="s">
        <v>699</v>
      </c>
      <c r="H1396" t="s">
        <v>2543</v>
      </c>
      <c r="I1396" s="13" t="s">
        <v>2025</v>
      </c>
      <c r="J1396" s="13" t="s">
        <v>2025</v>
      </c>
      <c r="K1396" s="13" t="s">
        <v>2025</v>
      </c>
      <c r="L1396" s="13" t="s">
        <v>2025</v>
      </c>
      <c r="M1396" s="28" t="s">
        <v>2029</v>
      </c>
      <c r="N139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96" t="s">
        <v>3152</v>
      </c>
    </row>
    <row r="1397" spans="1:15" x14ac:dyDescent="0.25">
      <c r="A1397">
        <v>1383</v>
      </c>
      <c r="B1397" s="19">
        <v>42573</v>
      </c>
      <c r="C1397" t="s">
        <v>1375</v>
      </c>
      <c r="D1397" t="s">
        <v>560</v>
      </c>
      <c r="E1397" s="37">
        <v>46048844</v>
      </c>
      <c r="F1397" t="s">
        <v>473</v>
      </c>
      <c r="G1397" t="s">
        <v>370</v>
      </c>
      <c r="H1397" t="s">
        <v>2544</v>
      </c>
      <c r="I1397" s="13" t="s">
        <v>2025</v>
      </c>
      <c r="J1397" s="13" t="s">
        <v>2025</v>
      </c>
      <c r="K1397" s="13" t="s">
        <v>2025</v>
      </c>
      <c r="L1397" s="13" t="s">
        <v>2025</v>
      </c>
      <c r="M1397" s="28" t="s">
        <v>2029</v>
      </c>
      <c r="N139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97" t="s">
        <v>3152</v>
      </c>
    </row>
    <row r="1398" spans="1:15" x14ac:dyDescent="0.25">
      <c r="A1398">
        <v>1384</v>
      </c>
      <c r="B1398" s="19">
        <v>42573</v>
      </c>
      <c r="C1398" t="s">
        <v>1375</v>
      </c>
      <c r="D1398" t="s">
        <v>560</v>
      </c>
      <c r="E1398" s="37">
        <v>46748946</v>
      </c>
      <c r="F1398" t="s">
        <v>816</v>
      </c>
      <c r="G1398" t="s">
        <v>426</v>
      </c>
      <c r="H1398" t="s">
        <v>2545</v>
      </c>
      <c r="I1398" s="13" t="s">
        <v>2025</v>
      </c>
      <c r="J1398" s="13" t="s">
        <v>2025</v>
      </c>
      <c r="K1398" s="13" t="s">
        <v>2025</v>
      </c>
      <c r="L1398" s="13" t="s">
        <v>2025</v>
      </c>
      <c r="M1398" s="28" t="s">
        <v>2029</v>
      </c>
      <c r="N139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98" t="s">
        <v>3152</v>
      </c>
    </row>
    <row r="1399" spans="1:15" x14ac:dyDescent="0.25">
      <c r="A1399">
        <v>1385</v>
      </c>
      <c r="B1399" s="19">
        <v>42573</v>
      </c>
      <c r="C1399" t="s">
        <v>1375</v>
      </c>
      <c r="D1399" t="s">
        <v>560</v>
      </c>
      <c r="E1399" s="37">
        <v>47818614</v>
      </c>
      <c r="F1399" t="s">
        <v>1695</v>
      </c>
      <c r="G1399" t="s">
        <v>1144</v>
      </c>
      <c r="H1399" t="s">
        <v>2546</v>
      </c>
      <c r="I1399" s="13" t="s">
        <v>2025</v>
      </c>
      <c r="J1399" s="13" t="s">
        <v>2025</v>
      </c>
      <c r="K1399" s="13" t="s">
        <v>2025</v>
      </c>
      <c r="L1399" s="13" t="s">
        <v>2025</v>
      </c>
      <c r="M1399" s="28" t="s">
        <v>2029</v>
      </c>
      <c r="N139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399" t="s">
        <v>3152</v>
      </c>
    </row>
    <row r="1400" spans="1:15" x14ac:dyDescent="0.25">
      <c r="A1400">
        <v>1386</v>
      </c>
      <c r="B1400" s="19">
        <v>42573</v>
      </c>
      <c r="C1400" t="s">
        <v>1375</v>
      </c>
      <c r="D1400" t="s">
        <v>560</v>
      </c>
      <c r="E1400" s="37">
        <v>70342505</v>
      </c>
      <c r="F1400" t="s">
        <v>1673</v>
      </c>
      <c r="G1400" t="s">
        <v>8</v>
      </c>
      <c r="H1400" t="s">
        <v>2547</v>
      </c>
      <c r="I1400" s="13" t="s">
        <v>2025</v>
      </c>
      <c r="J1400" s="13" t="s">
        <v>2025</v>
      </c>
      <c r="K1400" s="13" t="s">
        <v>2025</v>
      </c>
      <c r="L1400" s="13" t="s">
        <v>2025</v>
      </c>
      <c r="M1400" s="28" t="s">
        <v>2029</v>
      </c>
      <c r="N140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400" t="s">
        <v>3152</v>
      </c>
    </row>
    <row r="1401" spans="1:15" x14ac:dyDescent="0.25">
      <c r="A1401">
        <v>1387</v>
      </c>
      <c r="B1401" s="19">
        <v>42573</v>
      </c>
      <c r="C1401" t="s">
        <v>1375</v>
      </c>
      <c r="D1401" t="s">
        <v>560</v>
      </c>
      <c r="E1401" s="37">
        <v>70134765</v>
      </c>
      <c r="F1401" t="s">
        <v>638</v>
      </c>
      <c r="G1401" t="s">
        <v>375</v>
      </c>
      <c r="H1401" t="s">
        <v>2548</v>
      </c>
      <c r="I1401" s="13" t="s">
        <v>2025</v>
      </c>
      <c r="J1401" s="13" t="s">
        <v>2025</v>
      </c>
      <c r="K1401" s="13" t="s">
        <v>2025</v>
      </c>
      <c r="L1401" s="13" t="s">
        <v>2025</v>
      </c>
      <c r="M1401" s="28" t="s">
        <v>2029</v>
      </c>
      <c r="N140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401" t="s">
        <v>3152</v>
      </c>
    </row>
    <row r="1402" spans="1:15" x14ac:dyDescent="0.25">
      <c r="A1402">
        <v>1388</v>
      </c>
      <c r="B1402" s="19">
        <v>42573</v>
      </c>
      <c r="C1402" t="s">
        <v>1375</v>
      </c>
      <c r="D1402" t="s">
        <v>560</v>
      </c>
      <c r="E1402" s="37">
        <v>47242388</v>
      </c>
      <c r="F1402" t="s">
        <v>950</v>
      </c>
      <c r="G1402" t="s">
        <v>1191</v>
      </c>
      <c r="H1402" t="s">
        <v>2549</v>
      </c>
      <c r="I1402" s="13" t="s">
        <v>2025</v>
      </c>
      <c r="J1402" s="13" t="s">
        <v>2025</v>
      </c>
      <c r="K1402" s="13" t="s">
        <v>2025</v>
      </c>
      <c r="L1402" s="13" t="s">
        <v>2025</v>
      </c>
      <c r="M1402" s="28" t="s">
        <v>2029</v>
      </c>
      <c r="N140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402" t="s">
        <v>3152</v>
      </c>
    </row>
    <row r="1403" spans="1:15" x14ac:dyDescent="0.25">
      <c r="A1403">
        <v>1389</v>
      </c>
      <c r="B1403" s="19">
        <v>42573</v>
      </c>
      <c r="C1403" t="s">
        <v>1375</v>
      </c>
      <c r="D1403" t="s">
        <v>560</v>
      </c>
      <c r="E1403" s="37">
        <v>46209466</v>
      </c>
      <c r="F1403" t="s">
        <v>950</v>
      </c>
      <c r="G1403" t="s">
        <v>1687</v>
      </c>
      <c r="H1403" t="s">
        <v>1040</v>
      </c>
      <c r="I1403" s="13" t="s">
        <v>2025</v>
      </c>
      <c r="J1403" s="13" t="s">
        <v>2025</v>
      </c>
      <c r="K1403" s="13" t="s">
        <v>2025</v>
      </c>
      <c r="L1403" s="13" t="s">
        <v>2025</v>
      </c>
      <c r="M1403" s="28" t="s">
        <v>2029</v>
      </c>
      <c r="N1403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403" t="s">
        <v>3152</v>
      </c>
    </row>
    <row r="1404" spans="1:15" x14ac:dyDescent="0.25">
      <c r="A1404">
        <v>1390</v>
      </c>
      <c r="B1404" s="19">
        <v>42573</v>
      </c>
      <c r="C1404" t="s">
        <v>1375</v>
      </c>
      <c r="D1404" t="s">
        <v>560</v>
      </c>
      <c r="E1404" s="37">
        <v>47657088</v>
      </c>
      <c r="F1404" t="s">
        <v>899</v>
      </c>
      <c r="G1404" t="s">
        <v>694</v>
      </c>
      <c r="H1404" t="s">
        <v>2550</v>
      </c>
      <c r="I1404" s="13" t="s">
        <v>2025</v>
      </c>
      <c r="J1404" s="13" t="s">
        <v>2025</v>
      </c>
      <c r="K1404" s="13" t="s">
        <v>2025</v>
      </c>
      <c r="L1404" s="13" t="s">
        <v>2025</v>
      </c>
      <c r="M1404" s="28" t="s">
        <v>2029</v>
      </c>
      <c r="N1404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404" t="s">
        <v>3152</v>
      </c>
    </row>
    <row r="1405" spans="1:15" x14ac:dyDescent="0.25">
      <c r="A1405">
        <v>1391</v>
      </c>
      <c r="B1405" s="19">
        <v>42573</v>
      </c>
      <c r="C1405" t="s">
        <v>1375</v>
      </c>
      <c r="D1405" t="s">
        <v>560</v>
      </c>
      <c r="E1405" s="37">
        <v>46472589</v>
      </c>
      <c r="F1405" t="s">
        <v>1688</v>
      </c>
      <c r="G1405" t="s">
        <v>1103</v>
      </c>
      <c r="H1405" t="s">
        <v>2551</v>
      </c>
      <c r="I1405" s="13" t="s">
        <v>2025</v>
      </c>
      <c r="J1405" s="13" t="s">
        <v>2025</v>
      </c>
      <c r="K1405" s="13" t="s">
        <v>2025</v>
      </c>
      <c r="L1405" s="13" t="s">
        <v>2025</v>
      </c>
      <c r="M1405" s="28" t="s">
        <v>2029</v>
      </c>
      <c r="N1405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405" t="s">
        <v>3152</v>
      </c>
    </row>
    <row r="1406" spans="1:15" x14ac:dyDescent="0.25">
      <c r="A1406">
        <v>1392</v>
      </c>
      <c r="B1406" s="19">
        <v>42573</v>
      </c>
      <c r="C1406" t="s">
        <v>1375</v>
      </c>
      <c r="D1406" t="s">
        <v>560</v>
      </c>
      <c r="E1406" s="37">
        <v>46630841</v>
      </c>
      <c r="F1406" t="s">
        <v>598</v>
      </c>
      <c r="G1406" t="s">
        <v>1205</v>
      </c>
      <c r="H1406" t="s">
        <v>2552</v>
      </c>
      <c r="I1406" s="13" t="s">
        <v>2025</v>
      </c>
      <c r="J1406" s="13" t="s">
        <v>2025</v>
      </c>
      <c r="K1406" s="13" t="s">
        <v>2025</v>
      </c>
      <c r="L1406" s="13" t="s">
        <v>2025</v>
      </c>
      <c r="M1406" s="28" t="s">
        <v>2029</v>
      </c>
      <c r="N1406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406" t="s">
        <v>3152</v>
      </c>
    </row>
    <row r="1407" spans="1:15" x14ac:dyDescent="0.25">
      <c r="A1407">
        <v>1393</v>
      </c>
      <c r="B1407" s="19">
        <v>42573</v>
      </c>
      <c r="C1407" t="s">
        <v>1375</v>
      </c>
      <c r="D1407" t="s">
        <v>560</v>
      </c>
      <c r="E1407" s="37">
        <v>46771292</v>
      </c>
      <c r="F1407" t="s">
        <v>411</v>
      </c>
      <c r="G1407" t="s">
        <v>500</v>
      </c>
      <c r="H1407" t="s">
        <v>2553</v>
      </c>
      <c r="I1407" s="13" t="s">
        <v>2025</v>
      </c>
      <c r="J1407" s="13" t="s">
        <v>2025</v>
      </c>
      <c r="K1407" s="13" t="s">
        <v>2025</v>
      </c>
      <c r="L1407" s="13" t="s">
        <v>2025</v>
      </c>
      <c r="M1407" s="28" t="s">
        <v>2029</v>
      </c>
      <c r="N1407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407" t="s">
        <v>3152</v>
      </c>
    </row>
    <row r="1408" spans="1:15" x14ac:dyDescent="0.25">
      <c r="A1408">
        <v>1394</v>
      </c>
      <c r="B1408" s="19">
        <v>42573</v>
      </c>
      <c r="C1408" t="s">
        <v>1375</v>
      </c>
      <c r="D1408" t="s">
        <v>560</v>
      </c>
      <c r="E1408" s="37">
        <v>70200289</v>
      </c>
      <c r="F1408" t="s">
        <v>393</v>
      </c>
      <c r="G1408" t="s">
        <v>500</v>
      </c>
      <c r="H1408" t="s">
        <v>2554</v>
      </c>
      <c r="I1408" s="13" t="s">
        <v>2025</v>
      </c>
      <c r="J1408" s="13" t="s">
        <v>2025</v>
      </c>
      <c r="K1408" s="13" t="s">
        <v>2025</v>
      </c>
      <c r="L1408" s="13" t="s">
        <v>2025</v>
      </c>
      <c r="M1408" s="28" t="s">
        <v>2029</v>
      </c>
      <c r="N1408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408" t="s">
        <v>3152</v>
      </c>
    </row>
    <row r="1409" spans="1:15" x14ac:dyDescent="0.25">
      <c r="A1409">
        <v>1395</v>
      </c>
      <c r="B1409" s="19">
        <v>42573</v>
      </c>
      <c r="C1409" t="s">
        <v>1375</v>
      </c>
      <c r="D1409" t="s">
        <v>1060</v>
      </c>
      <c r="E1409" s="20">
        <v>70130616</v>
      </c>
      <c r="F1409" t="s">
        <v>1126</v>
      </c>
      <c r="G1409" t="s">
        <v>511</v>
      </c>
      <c r="H1409" t="s">
        <v>2555</v>
      </c>
      <c r="I1409" s="13" t="s">
        <v>2025</v>
      </c>
      <c r="J1409" s="13" t="s">
        <v>2025</v>
      </c>
      <c r="K1409" s="13" t="s">
        <v>2025</v>
      </c>
      <c r="L1409" s="13" t="s">
        <v>2025</v>
      </c>
      <c r="M1409" s="28" t="s">
        <v>2029</v>
      </c>
      <c r="N1409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409" t="s">
        <v>3152</v>
      </c>
    </row>
    <row r="1410" spans="1:15" x14ac:dyDescent="0.25">
      <c r="A1410">
        <v>1396</v>
      </c>
      <c r="B1410" s="19">
        <v>42573</v>
      </c>
      <c r="C1410" t="s">
        <v>1375</v>
      </c>
      <c r="D1410" t="s">
        <v>1060</v>
      </c>
      <c r="E1410" s="37">
        <v>46305399</v>
      </c>
      <c r="F1410" t="s">
        <v>362</v>
      </c>
      <c r="G1410" t="s">
        <v>1970</v>
      </c>
      <c r="H1410" t="s">
        <v>2556</v>
      </c>
      <c r="I1410" s="13" t="s">
        <v>2025</v>
      </c>
      <c r="J1410" s="13" t="s">
        <v>2025</v>
      </c>
      <c r="K1410" s="13" t="s">
        <v>2025</v>
      </c>
      <c r="L1410" s="13" t="s">
        <v>2025</v>
      </c>
      <c r="M1410" s="28" t="s">
        <v>2029</v>
      </c>
      <c r="N1410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410" t="s">
        <v>3152</v>
      </c>
    </row>
    <row r="1411" spans="1:15" x14ac:dyDescent="0.25">
      <c r="A1411">
        <v>1397</v>
      </c>
      <c r="B1411" s="19">
        <v>42573</v>
      </c>
      <c r="C1411" t="s">
        <v>1375</v>
      </c>
      <c r="D1411" t="s">
        <v>1060</v>
      </c>
      <c r="E1411" s="37">
        <v>70228767</v>
      </c>
      <c r="F1411" t="s">
        <v>2557</v>
      </c>
      <c r="G1411" t="s">
        <v>2459</v>
      </c>
      <c r="H1411" t="s">
        <v>2457</v>
      </c>
      <c r="I1411" s="13" t="s">
        <v>2025</v>
      </c>
      <c r="J1411" s="13" t="s">
        <v>2025</v>
      </c>
      <c r="K1411" s="13" t="s">
        <v>2025</v>
      </c>
      <c r="L1411" s="13" t="s">
        <v>2025</v>
      </c>
      <c r="M1411" s="28" t="s">
        <v>2029</v>
      </c>
      <c r="N1411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411" t="s">
        <v>3152</v>
      </c>
    </row>
    <row r="1412" spans="1:15" x14ac:dyDescent="0.25">
      <c r="A1412">
        <v>1398</v>
      </c>
      <c r="B1412" s="19">
        <v>42573</v>
      </c>
      <c r="C1412" t="s">
        <v>1375</v>
      </c>
      <c r="D1412" t="s">
        <v>1060</v>
      </c>
      <c r="E1412" s="37">
        <v>70314034</v>
      </c>
      <c r="F1412" t="s">
        <v>2558</v>
      </c>
      <c r="G1412" t="s">
        <v>890</v>
      </c>
      <c r="H1412" t="s">
        <v>2559</v>
      </c>
      <c r="I1412" s="13" t="s">
        <v>2025</v>
      </c>
      <c r="J1412" s="13" t="s">
        <v>2025</v>
      </c>
      <c r="K1412" s="13" t="s">
        <v>2025</v>
      </c>
      <c r="L1412" s="13" t="s">
        <v>2025</v>
      </c>
      <c r="M1412" s="28" t="s">
        <v>2029</v>
      </c>
      <c r="N1412" s="49">
        <f>IF(AND(Tabla14[[#This Row],[FOTO]]="SI",Tabla14[[#This Row],[DIPLOMA]]="SI",Tabla14[[#This Row],[CE]]="SI",Tabla14[[#This Row],[CM]]="SI",OR(Tabla14[[#This Row],[TESIS]]="SI",Tabla14[[#This Row],[TESIS]]="AUTOMATICO")),1," ")</f>
        <v>1</v>
      </c>
      <c r="O1412" t="s">
        <v>3152</v>
      </c>
    </row>
    <row r="1413" spans="1:15" x14ac:dyDescent="0.25">
      <c r="A1413">
        <v>1399</v>
      </c>
      <c r="B1413" s="19">
        <v>42573</v>
      </c>
      <c r="C1413" t="s">
        <v>1375</v>
      </c>
      <c r="D1413" t="s">
        <v>1814</v>
      </c>
      <c r="E1413" s="20">
        <v>46993365</v>
      </c>
      <c r="F1413" t="s">
        <v>2560</v>
      </c>
      <c r="G1413" t="s">
        <v>2561</v>
      </c>
      <c r="H1413" t="s">
        <v>2562</v>
      </c>
      <c r="I1413" s="13" t="s">
        <v>2025</v>
      </c>
      <c r="J1413" s="51" t="s">
        <v>3157</v>
      </c>
      <c r="K1413" s="13" t="s">
        <v>2025</v>
      </c>
      <c r="L1413" s="13" t="s">
        <v>2025</v>
      </c>
      <c r="M1413" s="28" t="s">
        <v>2029</v>
      </c>
      <c r="N141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14" spans="1:15" x14ac:dyDescent="0.25">
      <c r="A1414">
        <v>1400</v>
      </c>
      <c r="B1414" s="38">
        <v>42594</v>
      </c>
      <c r="C1414" t="s">
        <v>326</v>
      </c>
      <c r="D1414" t="s">
        <v>164</v>
      </c>
      <c r="E1414" s="20">
        <v>73470980</v>
      </c>
      <c r="F1414" t="s">
        <v>492</v>
      </c>
      <c r="G1414" t="s">
        <v>185</v>
      </c>
      <c r="H1414" t="s">
        <v>1896</v>
      </c>
      <c r="I1414" s="13" t="s">
        <v>2025</v>
      </c>
      <c r="J1414" s="51" t="s">
        <v>3157</v>
      </c>
      <c r="K1414" s="13" t="s">
        <v>2025</v>
      </c>
      <c r="L1414" s="13" t="s">
        <v>2025</v>
      </c>
      <c r="M1414" s="13" t="s">
        <v>2025</v>
      </c>
      <c r="N141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15" spans="1:15" x14ac:dyDescent="0.25">
      <c r="A1415">
        <v>1401</v>
      </c>
      <c r="B1415" s="38">
        <v>42594</v>
      </c>
      <c r="C1415" t="s">
        <v>326</v>
      </c>
      <c r="D1415" s="25" t="s">
        <v>164</v>
      </c>
      <c r="E1415" s="46">
        <v>71838035</v>
      </c>
      <c r="F1415" s="25" t="s">
        <v>1108</v>
      </c>
      <c r="G1415" s="25" t="s">
        <v>2581</v>
      </c>
      <c r="H1415" s="25" t="s">
        <v>302</v>
      </c>
      <c r="I1415" s="13" t="s">
        <v>2025</v>
      </c>
      <c r="J1415" s="51" t="s">
        <v>3157</v>
      </c>
      <c r="K1415" s="13" t="s">
        <v>2025</v>
      </c>
      <c r="L1415" s="13" t="s">
        <v>2025</v>
      </c>
      <c r="M1415" s="13" t="s">
        <v>2025</v>
      </c>
      <c r="N141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16" spans="1:15" x14ac:dyDescent="0.25">
      <c r="A1416">
        <v>1402</v>
      </c>
      <c r="B1416" s="38">
        <v>42594</v>
      </c>
      <c r="C1416" t="s">
        <v>326</v>
      </c>
      <c r="D1416" t="s">
        <v>164</v>
      </c>
      <c r="E1416" s="37">
        <v>72810907</v>
      </c>
      <c r="F1416" t="s">
        <v>428</v>
      </c>
      <c r="G1416" t="s">
        <v>2401</v>
      </c>
      <c r="H1416" t="s">
        <v>2680</v>
      </c>
      <c r="I1416" s="13" t="s">
        <v>2025</v>
      </c>
      <c r="J1416" s="51" t="s">
        <v>3157</v>
      </c>
      <c r="K1416" s="13" t="s">
        <v>2025</v>
      </c>
      <c r="L1416" s="13" t="s">
        <v>2025</v>
      </c>
      <c r="M1416" s="13" t="s">
        <v>2025</v>
      </c>
      <c r="N141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17" spans="1:15" x14ac:dyDescent="0.25">
      <c r="A1417">
        <v>1403</v>
      </c>
      <c r="B1417" s="38">
        <v>42594</v>
      </c>
      <c r="C1417" t="s">
        <v>326</v>
      </c>
      <c r="D1417" t="s">
        <v>67</v>
      </c>
      <c r="E1417" s="20">
        <v>71824162</v>
      </c>
      <c r="F1417" t="s">
        <v>324</v>
      </c>
      <c r="G1417" t="s">
        <v>2294</v>
      </c>
      <c r="H1417" t="s">
        <v>81</v>
      </c>
      <c r="I1417" s="13" t="s">
        <v>2025</v>
      </c>
      <c r="J1417" s="51" t="s">
        <v>3157</v>
      </c>
      <c r="K1417" s="13" t="s">
        <v>2025</v>
      </c>
      <c r="L1417" s="13" t="s">
        <v>2025</v>
      </c>
      <c r="M1417" s="13" t="s">
        <v>2025</v>
      </c>
      <c r="N141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18" spans="1:15" x14ac:dyDescent="0.25">
      <c r="A1418">
        <v>1404</v>
      </c>
      <c r="B1418" s="38">
        <v>42594</v>
      </c>
      <c r="C1418" t="s">
        <v>326</v>
      </c>
      <c r="D1418" t="s">
        <v>67</v>
      </c>
      <c r="E1418" s="37">
        <v>40767390</v>
      </c>
      <c r="F1418" t="s">
        <v>969</v>
      </c>
      <c r="G1418" t="s">
        <v>1688</v>
      </c>
      <c r="H1418" t="s">
        <v>2681</v>
      </c>
      <c r="I1418" s="13" t="s">
        <v>2025</v>
      </c>
      <c r="J1418" s="51" t="s">
        <v>3157</v>
      </c>
      <c r="K1418" s="13" t="s">
        <v>2025</v>
      </c>
      <c r="L1418" s="13" t="s">
        <v>2025</v>
      </c>
      <c r="M1418" s="13" t="s">
        <v>2025</v>
      </c>
      <c r="N141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19" spans="1:15" x14ac:dyDescent="0.25">
      <c r="A1419">
        <v>1405</v>
      </c>
      <c r="B1419" s="38">
        <v>42594</v>
      </c>
      <c r="C1419" t="s">
        <v>326</v>
      </c>
      <c r="D1419" t="s">
        <v>67</v>
      </c>
      <c r="E1419" s="37">
        <v>47571158</v>
      </c>
      <c r="F1419" t="s">
        <v>447</v>
      </c>
      <c r="G1419" t="s">
        <v>1176</v>
      </c>
      <c r="H1419" t="s">
        <v>128</v>
      </c>
      <c r="I1419" s="13" t="s">
        <v>2025</v>
      </c>
      <c r="J1419" s="51" t="s">
        <v>3157</v>
      </c>
      <c r="K1419" s="13" t="s">
        <v>2025</v>
      </c>
      <c r="L1419" s="13" t="s">
        <v>2025</v>
      </c>
      <c r="M1419" s="13" t="s">
        <v>2025</v>
      </c>
      <c r="N141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20" spans="1:15" x14ac:dyDescent="0.25">
      <c r="A1420">
        <v>1406</v>
      </c>
      <c r="B1420" s="38">
        <v>42594</v>
      </c>
      <c r="C1420" t="s">
        <v>326</v>
      </c>
      <c r="D1420" t="s">
        <v>67</v>
      </c>
      <c r="E1420" s="37">
        <v>41568334</v>
      </c>
      <c r="F1420" t="s">
        <v>1406</v>
      </c>
      <c r="G1420" t="s">
        <v>891</v>
      </c>
      <c r="H1420" t="s">
        <v>2682</v>
      </c>
      <c r="I1420" s="13" t="s">
        <v>2025</v>
      </c>
      <c r="J1420" s="51" t="s">
        <v>3157</v>
      </c>
      <c r="K1420" s="13" t="s">
        <v>2025</v>
      </c>
      <c r="L1420" s="13" t="s">
        <v>2025</v>
      </c>
      <c r="M1420" s="13" t="s">
        <v>2025</v>
      </c>
      <c r="N142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21" spans="1:15" x14ac:dyDescent="0.25">
      <c r="A1421">
        <v>1407</v>
      </c>
      <c r="B1421" s="38">
        <v>42594</v>
      </c>
      <c r="C1421" t="s">
        <v>326</v>
      </c>
      <c r="D1421" t="s">
        <v>67</v>
      </c>
      <c r="E1421" s="37">
        <v>71292176</v>
      </c>
      <c r="F1421" s="22" t="s">
        <v>2582</v>
      </c>
      <c r="G1421" s="22" t="s">
        <v>2583</v>
      </c>
      <c r="H1421" s="22" t="s">
        <v>117</v>
      </c>
      <c r="I1421" s="13" t="s">
        <v>2025</v>
      </c>
      <c r="J1421" s="51" t="s">
        <v>3157</v>
      </c>
      <c r="K1421" s="13" t="s">
        <v>2025</v>
      </c>
      <c r="L1421" s="13" t="s">
        <v>2025</v>
      </c>
      <c r="M1421" s="13" t="s">
        <v>2025</v>
      </c>
      <c r="N142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22" spans="1:15" x14ac:dyDescent="0.25">
      <c r="A1422">
        <v>1408</v>
      </c>
      <c r="B1422" s="38">
        <v>42594</v>
      </c>
      <c r="C1422" t="s">
        <v>326</v>
      </c>
      <c r="D1422" t="s">
        <v>67</v>
      </c>
      <c r="E1422" s="37">
        <v>47209286</v>
      </c>
      <c r="F1422" t="s">
        <v>2584</v>
      </c>
      <c r="G1422" t="s">
        <v>1387</v>
      </c>
      <c r="H1422" t="s">
        <v>2683</v>
      </c>
      <c r="I1422" s="13" t="s">
        <v>2025</v>
      </c>
      <c r="J1422" s="51" t="s">
        <v>3157</v>
      </c>
      <c r="K1422" s="13" t="s">
        <v>2025</v>
      </c>
      <c r="L1422" s="13" t="s">
        <v>2025</v>
      </c>
      <c r="M1422" s="13" t="s">
        <v>2025</v>
      </c>
      <c r="N142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23" spans="1:15" x14ac:dyDescent="0.25">
      <c r="A1423">
        <v>1409</v>
      </c>
      <c r="B1423" s="38">
        <v>42594</v>
      </c>
      <c r="C1423" t="s">
        <v>326</v>
      </c>
      <c r="D1423" t="s">
        <v>67</v>
      </c>
      <c r="E1423" s="37">
        <v>43403660</v>
      </c>
      <c r="F1423" t="s">
        <v>698</v>
      </c>
      <c r="G1423" t="s">
        <v>563</v>
      </c>
      <c r="H1423" t="s">
        <v>2684</v>
      </c>
      <c r="I1423" s="13" t="s">
        <v>2025</v>
      </c>
      <c r="J1423" s="51" t="s">
        <v>3157</v>
      </c>
      <c r="K1423" s="13" t="s">
        <v>2025</v>
      </c>
      <c r="L1423" s="13" t="s">
        <v>2025</v>
      </c>
      <c r="M1423" s="13" t="s">
        <v>2025</v>
      </c>
      <c r="N142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24" spans="1:15" x14ac:dyDescent="0.25">
      <c r="A1424">
        <v>1410</v>
      </c>
      <c r="B1424" s="38">
        <v>42594</v>
      </c>
      <c r="C1424" t="s">
        <v>326</v>
      </c>
      <c r="D1424" t="s">
        <v>68</v>
      </c>
      <c r="E1424" s="20">
        <v>45238561</v>
      </c>
      <c r="F1424" t="s">
        <v>183</v>
      </c>
      <c r="G1424" t="s">
        <v>2585</v>
      </c>
      <c r="H1424" t="s">
        <v>2685</v>
      </c>
      <c r="I1424" s="13" t="s">
        <v>2025</v>
      </c>
      <c r="J1424" s="51" t="s">
        <v>3157</v>
      </c>
      <c r="K1424" s="13" t="s">
        <v>2025</v>
      </c>
      <c r="L1424" s="13" t="s">
        <v>2025</v>
      </c>
      <c r="M1424" s="13" t="s">
        <v>2025</v>
      </c>
      <c r="N142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25" spans="1:14" x14ac:dyDescent="0.25">
      <c r="A1425">
        <v>1411</v>
      </c>
      <c r="B1425" s="38">
        <v>42594</v>
      </c>
      <c r="C1425" t="s">
        <v>326</v>
      </c>
      <c r="D1425" t="s">
        <v>68</v>
      </c>
      <c r="E1425" s="37">
        <v>45461197</v>
      </c>
      <c r="F1425" t="s">
        <v>382</v>
      </c>
      <c r="G1425" t="s">
        <v>343</v>
      </c>
      <c r="H1425" t="s">
        <v>2686</v>
      </c>
      <c r="I1425" s="13" t="s">
        <v>2025</v>
      </c>
      <c r="J1425" s="51" t="s">
        <v>3157</v>
      </c>
      <c r="K1425" s="13" t="s">
        <v>2025</v>
      </c>
      <c r="L1425" s="13" t="s">
        <v>2025</v>
      </c>
      <c r="M1425" s="13" t="s">
        <v>2025</v>
      </c>
      <c r="N142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26" spans="1:14" x14ac:dyDescent="0.25">
      <c r="A1426">
        <v>1412</v>
      </c>
      <c r="B1426" s="38">
        <v>42594</v>
      </c>
      <c r="C1426" t="s">
        <v>326</v>
      </c>
      <c r="D1426" t="s">
        <v>68</v>
      </c>
      <c r="E1426" s="37">
        <v>45379171</v>
      </c>
      <c r="F1426" t="s">
        <v>787</v>
      </c>
      <c r="G1426" t="s">
        <v>500</v>
      </c>
      <c r="H1426" t="s">
        <v>2687</v>
      </c>
      <c r="I1426" s="13" t="s">
        <v>2025</v>
      </c>
      <c r="J1426" s="51" t="s">
        <v>3157</v>
      </c>
      <c r="K1426" s="13" t="s">
        <v>2025</v>
      </c>
      <c r="L1426" s="13" t="s">
        <v>2025</v>
      </c>
      <c r="M1426" s="13" t="s">
        <v>2025</v>
      </c>
      <c r="N142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27" spans="1:14" x14ac:dyDescent="0.25">
      <c r="A1427">
        <v>1413</v>
      </c>
      <c r="B1427" s="38">
        <v>42594</v>
      </c>
      <c r="C1427" t="s">
        <v>326</v>
      </c>
      <c r="D1427" t="s">
        <v>68</v>
      </c>
      <c r="E1427" s="37">
        <v>45559388</v>
      </c>
      <c r="F1427" t="s">
        <v>337</v>
      </c>
      <c r="G1427" t="s">
        <v>370</v>
      </c>
      <c r="H1427" t="s">
        <v>2688</v>
      </c>
      <c r="I1427" s="13" t="s">
        <v>2025</v>
      </c>
      <c r="J1427" s="51" t="s">
        <v>3157</v>
      </c>
      <c r="K1427" s="13" t="s">
        <v>2025</v>
      </c>
      <c r="L1427" s="13" t="s">
        <v>2025</v>
      </c>
      <c r="M1427" s="13" t="s">
        <v>2025</v>
      </c>
      <c r="N142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28" spans="1:14" x14ac:dyDescent="0.25">
      <c r="A1428">
        <v>1414</v>
      </c>
      <c r="B1428" s="38">
        <v>42594</v>
      </c>
      <c r="C1428" t="s">
        <v>326</v>
      </c>
      <c r="D1428" t="s">
        <v>68</v>
      </c>
      <c r="E1428" s="37">
        <v>71468852</v>
      </c>
      <c r="F1428" t="s">
        <v>1408</v>
      </c>
      <c r="G1428" t="s">
        <v>458</v>
      </c>
      <c r="H1428" t="s">
        <v>2689</v>
      </c>
      <c r="I1428" s="13" t="s">
        <v>2025</v>
      </c>
      <c r="J1428" s="51" t="s">
        <v>3157</v>
      </c>
      <c r="K1428" s="13" t="s">
        <v>2025</v>
      </c>
      <c r="L1428" s="13" t="s">
        <v>2025</v>
      </c>
      <c r="M1428" s="13" t="s">
        <v>2025</v>
      </c>
      <c r="N142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29" spans="1:14" x14ac:dyDescent="0.25">
      <c r="A1429">
        <v>1415</v>
      </c>
      <c r="B1429" s="38">
        <v>42594</v>
      </c>
      <c r="C1429" t="s">
        <v>326</v>
      </c>
      <c r="D1429" t="s">
        <v>68</v>
      </c>
      <c r="E1429" s="37">
        <v>45113247</v>
      </c>
      <c r="F1429" t="s">
        <v>2586</v>
      </c>
      <c r="G1429" t="s">
        <v>524</v>
      </c>
      <c r="H1429" t="s">
        <v>2690</v>
      </c>
      <c r="I1429" s="13" t="s">
        <v>2025</v>
      </c>
      <c r="J1429" s="51" t="s">
        <v>3157</v>
      </c>
      <c r="K1429" s="13" t="s">
        <v>2025</v>
      </c>
      <c r="L1429" s="13" t="s">
        <v>2025</v>
      </c>
      <c r="M1429" s="13" t="s">
        <v>2025</v>
      </c>
      <c r="N142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30" spans="1:14" x14ac:dyDescent="0.25">
      <c r="A1430">
        <v>1416</v>
      </c>
      <c r="B1430" s="38">
        <v>42594</v>
      </c>
      <c r="C1430" t="s">
        <v>326</v>
      </c>
      <c r="D1430" t="s">
        <v>68</v>
      </c>
      <c r="E1430" s="37">
        <v>47259059</v>
      </c>
      <c r="F1430" t="s">
        <v>565</v>
      </c>
      <c r="G1430" t="s">
        <v>2587</v>
      </c>
      <c r="H1430" t="s">
        <v>2691</v>
      </c>
      <c r="I1430" s="13" t="s">
        <v>2025</v>
      </c>
      <c r="J1430" s="51" t="s">
        <v>3157</v>
      </c>
      <c r="K1430" s="13" t="s">
        <v>2025</v>
      </c>
      <c r="L1430" s="13" t="s">
        <v>2025</v>
      </c>
      <c r="M1430" s="13" t="s">
        <v>2025</v>
      </c>
      <c r="N143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31" spans="1:14" x14ac:dyDescent="0.25">
      <c r="A1431">
        <v>1417</v>
      </c>
      <c r="B1431" s="38">
        <v>42594</v>
      </c>
      <c r="C1431" t="s">
        <v>326</v>
      </c>
      <c r="D1431" t="s">
        <v>68</v>
      </c>
      <c r="E1431" s="37">
        <v>43516124</v>
      </c>
      <c r="F1431" t="s">
        <v>521</v>
      </c>
      <c r="G1431" t="s">
        <v>521</v>
      </c>
      <c r="H1431" t="s">
        <v>2692</v>
      </c>
      <c r="I1431" s="13" t="s">
        <v>2025</v>
      </c>
      <c r="J1431" s="51" t="s">
        <v>3157</v>
      </c>
      <c r="K1431" s="13" t="s">
        <v>2025</v>
      </c>
      <c r="L1431" s="13" t="s">
        <v>2025</v>
      </c>
      <c r="M1431" s="13" t="s">
        <v>2025</v>
      </c>
      <c r="N143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32" spans="1:14" x14ac:dyDescent="0.25">
      <c r="A1432">
        <v>1418</v>
      </c>
      <c r="B1432" s="38">
        <v>42594</v>
      </c>
      <c r="C1432" t="s">
        <v>326</v>
      </c>
      <c r="D1432" t="s">
        <v>68</v>
      </c>
      <c r="E1432" s="37">
        <v>42646159</v>
      </c>
      <c r="F1432" t="s">
        <v>455</v>
      </c>
      <c r="G1432" t="s">
        <v>1742</v>
      </c>
      <c r="H1432" t="s">
        <v>2693</v>
      </c>
      <c r="I1432" s="13" t="s">
        <v>2025</v>
      </c>
      <c r="J1432" s="51" t="s">
        <v>3157</v>
      </c>
      <c r="K1432" s="13" t="s">
        <v>2025</v>
      </c>
      <c r="L1432" s="13" t="s">
        <v>2025</v>
      </c>
      <c r="M1432" s="13" t="s">
        <v>2025</v>
      </c>
      <c r="N143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33" spans="1:14" x14ac:dyDescent="0.25">
      <c r="A1433">
        <v>1419</v>
      </c>
      <c r="B1433" s="38">
        <v>42594</v>
      </c>
      <c r="C1433" t="s">
        <v>326</v>
      </c>
      <c r="D1433" t="s">
        <v>68</v>
      </c>
      <c r="E1433" s="37">
        <v>45271100</v>
      </c>
      <c r="F1433" t="s">
        <v>635</v>
      </c>
      <c r="G1433" t="s">
        <v>2058</v>
      </c>
      <c r="H1433" t="s">
        <v>2059</v>
      </c>
      <c r="I1433" s="13" t="s">
        <v>2025</v>
      </c>
      <c r="J1433" s="51" t="s">
        <v>3157</v>
      </c>
      <c r="K1433" s="13" t="s">
        <v>2025</v>
      </c>
      <c r="L1433" s="13" t="s">
        <v>2025</v>
      </c>
      <c r="M1433" s="13" t="s">
        <v>2025</v>
      </c>
      <c r="N143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34" spans="1:14" x14ac:dyDescent="0.25">
      <c r="A1434">
        <v>1420</v>
      </c>
      <c r="B1434" s="38">
        <v>42594</v>
      </c>
      <c r="C1434" t="s">
        <v>326</v>
      </c>
      <c r="D1434" t="s">
        <v>2018</v>
      </c>
      <c r="E1434" s="20">
        <v>45646403</v>
      </c>
      <c r="F1434" t="s">
        <v>1774</v>
      </c>
      <c r="G1434" t="s">
        <v>563</v>
      </c>
      <c r="H1434" t="s">
        <v>2694</v>
      </c>
      <c r="I1434" s="13" t="s">
        <v>2025</v>
      </c>
      <c r="J1434" s="51" t="s">
        <v>3157</v>
      </c>
      <c r="K1434" s="13" t="s">
        <v>2025</v>
      </c>
      <c r="L1434" s="13" t="s">
        <v>2025</v>
      </c>
      <c r="M1434" s="13" t="s">
        <v>2025</v>
      </c>
      <c r="N143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35" spans="1:14" x14ac:dyDescent="0.25">
      <c r="A1435">
        <v>1421</v>
      </c>
      <c r="B1435" s="38">
        <v>42594</v>
      </c>
      <c r="C1435" t="s">
        <v>326</v>
      </c>
      <c r="D1435" t="s">
        <v>2018</v>
      </c>
      <c r="E1435" s="37">
        <v>42424454</v>
      </c>
      <c r="F1435" t="s">
        <v>2588</v>
      </c>
      <c r="G1435" t="s">
        <v>1966</v>
      </c>
      <c r="H1435" t="s">
        <v>2695</v>
      </c>
      <c r="I1435" s="13" t="s">
        <v>2025</v>
      </c>
      <c r="J1435" s="51" t="s">
        <v>3157</v>
      </c>
      <c r="K1435" s="13" t="s">
        <v>2025</v>
      </c>
      <c r="L1435" s="13" t="s">
        <v>2025</v>
      </c>
      <c r="M1435" s="13" t="s">
        <v>2025</v>
      </c>
      <c r="N143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36" spans="1:14" x14ac:dyDescent="0.25">
      <c r="A1436">
        <v>1422</v>
      </c>
      <c r="B1436" s="38">
        <v>42594</v>
      </c>
      <c r="C1436" t="s">
        <v>326</v>
      </c>
      <c r="D1436" t="s">
        <v>2018</v>
      </c>
      <c r="E1436" s="37">
        <v>70038669</v>
      </c>
      <c r="F1436" t="s">
        <v>2589</v>
      </c>
      <c r="G1436" t="s">
        <v>370</v>
      </c>
      <c r="H1436" t="s">
        <v>2696</v>
      </c>
      <c r="I1436" s="13" t="s">
        <v>2025</v>
      </c>
      <c r="J1436" s="51" t="s">
        <v>3157</v>
      </c>
      <c r="K1436" s="13" t="s">
        <v>2025</v>
      </c>
      <c r="L1436" s="13" t="s">
        <v>2025</v>
      </c>
      <c r="M1436" s="13" t="s">
        <v>2025</v>
      </c>
      <c r="N143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37" spans="1:14" x14ac:dyDescent="0.25">
      <c r="A1437">
        <v>1423</v>
      </c>
      <c r="B1437" s="38">
        <v>42594</v>
      </c>
      <c r="C1437" t="s">
        <v>326</v>
      </c>
      <c r="D1437" t="s">
        <v>2018</v>
      </c>
      <c r="E1437" s="37">
        <v>47151403</v>
      </c>
      <c r="F1437" t="s">
        <v>500</v>
      </c>
      <c r="G1437" t="s">
        <v>1654</v>
      </c>
      <c r="H1437" t="s">
        <v>2697</v>
      </c>
      <c r="I1437" s="13" t="s">
        <v>2025</v>
      </c>
      <c r="J1437" s="51" t="s">
        <v>3157</v>
      </c>
      <c r="K1437" s="13" t="s">
        <v>2025</v>
      </c>
      <c r="L1437" s="13" t="s">
        <v>2025</v>
      </c>
      <c r="M1437" s="13" t="s">
        <v>2025</v>
      </c>
      <c r="N143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38" spans="1:14" x14ac:dyDescent="0.25">
      <c r="A1438">
        <v>1424</v>
      </c>
      <c r="B1438" s="38">
        <v>42594</v>
      </c>
      <c r="C1438" t="s">
        <v>326</v>
      </c>
      <c r="D1438" t="s">
        <v>70</v>
      </c>
      <c r="E1438" s="20">
        <v>20683658</v>
      </c>
      <c r="F1438" t="s">
        <v>353</v>
      </c>
      <c r="G1438" t="s">
        <v>1292</v>
      </c>
      <c r="H1438" t="s">
        <v>2698</v>
      </c>
      <c r="I1438" s="13" t="s">
        <v>2025</v>
      </c>
      <c r="J1438" s="51" t="s">
        <v>3157</v>
      </c>
      <c r="K1438" s="13" t="s">
        <v>2025</v>
      </c>
      <c r="L1438" s="13" t="s">
        <v>2025</v>
      </c>
      <c r="M1438" s="13" t="s">
        <v>2025</v>
      </c>
      <c r="N143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39" spans="1:14" x14ac:dyDescent="0.25">
      <c r="A1439">
        <v>1425</v>
      </c>
      <c r="B1439" s="38">
        <v>42594</v>
      </c>
      <c r="C1439" t="s">
        <v>326</v>
      </c>
      <c r="D1439" t="s">
        <v>70</v>
      </c>
      <c r="E1439" s="37">
        <v>43393284</v>
      </c>
      <c r="F1439" t="s">
        <v>479</v>
      </c>
      <c r="G1439" t="s">
        <v>166</v>
      </c>
      <c r="H1439" t="s">
        <v>2699</v>
      </c>
      <c r="I1439" s="13" t="s">
        <v>2025</v>
      </c>
      <c r="J1439" s="51" t="s">
        <v>3157</v>
      </c>
      <c r="K1439" s="13" t="s">
        <v>2025</v>
      </c>
      <c r="L1439" s="13" t="s">
        <v>2025</v>
      </c>
      <c r="M1439" s="13" t="s">
        <v>2025</v>
      </c>
      <c r="N143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40" spans="1:14" x14ac:dyDescent="0.25">
      <c r="A1440">
        <v>1426</v>
      </c>
      <c r="B1440" s="38">
        <v>42594</v>
      </c>
      <c r="C1440" t="s">
        <v>326</v>
      </c>
      <c r="D1440" t="s">
        <v>69</v>
      </c>
      <c r="E1440" s="20">
        <v>46719352</v>
      </c>
      <c r="F1440" t="s">
        <v>2590</v>
      </c>
      <c r="G1440" t="s">
        <v>2591</v>
      </c>
      <c r="H1440" t="s">
        <v>2700</v>
      </c>
      <c r="I1440" s="13" t="s">
        <v>2025</v>
      </c>
      <c r="J1440" s="51" t="s">
        <v>3157</v>
      </c>
      <c r="K1440" s="13" t="s">
        <v>2025</v>
      </c>
      <c r="L1440" s="13" t="s">
        <v>2025</v>
      </c>
      <c r="M1440" s="13" t="s">
        <v>2025</v>
      </c>
      <c r="N144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41" spans="1:14" x14ac:dyDescent="0.25">
      <c r="A1441">
        <v>1427</v>
      </c>
      <c r="B1441" s="38">
        <v>42594</v>
      </c>
      <c r="C1441" t="s">
        <v>326</v>
      </c>
      <c r="D1441" t="s">
        <v>69</v>
      </c>
      <c r="E1441" s="37">
        <v>45996453</v>
      </c>
      <c r="F1441" t="s">
        <v>2592</v>
      </c>
      <c r="G1441" t="s">
        <v>2593</v>
      </c>
      <c r="H1441" t="s">
        <v>2701</v>
      </c>
      <c r="I1441" s="13" t="s">
        <v>2025</v>
      </c>
      <c r="J1441" s="51" t="s">
        <v>3157</v>
      </c>
      <c r="K1441" s="13" t="s">
        <v>2025</v>
      </c>
      <c r="L1441" s="13" t="s">
        <v>2025</v>
      </c>
      <c r="M1441" s="13" t="s">
        <v>2025</v>
      </c>
      <c r="N144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42" spans="1:14" x14ac:dyDescent="0.25">
      <c r="A1442">
        <v>1428</v>
      </c>
      <c r="B1442" s="38">
        <v>42594</v>
      </c>
      <c r="C1442" t="s">
        <v>326</v>
      </c>
      <c r="D1442" t="s">
        <v>69</v>
      </c>
      <c r="E1442" s="37">
        <v>44526185</v>
      </c>
      <c r="F1442" t="s">
        <v>1694</v>
      </c>
      <c r="G1442" t="s">
        <v>334</v>
      </c>
      <c r="H1442" t="s">
        <v>2702</v>
      </c>
      <c r="I1442" s="13" t="s">
        <v>2025</v>
      </c>
      <c r="J1442" s="51" t="s">
        <v>3157</v>
      </c>
      <c r="K1442" s="13" t="s">
        <v>2025</v>
      </c>
      <c r="L1442" s="13" t="s">
        <v>2025</v>
      </c>
      <c r="M1442" s="13" t="s">
        <v>2025</v>
      </c>
      <c r="N144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43" spans="1:14" x14ac:dyDescent="0.25">
      <c r="A1443">
        <v>1429</v>
      </c>
      <c r="B1443" s="38">
        <v>42594</v>
      </c>
      <c r="C1443" t="s">
        <v>326</v>
      </c>
      <c r="D1443" t="s">
        <v>69</v>
      </c>
      <c r="E1443" s="37">
        <v>45475802</v>
      </c>
      <c r="F1443" t="s">
        <v>2594</v>
      </c>
      <c r="G1443" t="s">
        <v>1176</v>
      </c>
      <c r="H1443" t="s">
        <v>2703</v>
      </c>
      <c r="I1443" s="13" t="s">
        <v>2025</v>
      </c>
      <c r="J1443" s="51" t="s">
        <v>3157</v>
      </c>
      <c r="K1443" s="13" t="s">
        <v>2025</v>
      </c>
      <c r="L1443" s="13" t="s">
        <v>2025</v>
      </c>
      <c r="M1443" s="13" t="s">
        <v>2025</v>
      </c>
      <c r="N144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44" spans="1:14" x14ac:dyDescent="0.25">
      <c r="A1444">
        <v>1430</v>
      </c>
      <c r="B1444" s="38">
        <v>42594</v>
      </c>
      <c r="C1444" t="s">
        <v>326</v>
      </c>
      <c r="D1444" t="s">
        <v>69</v>
      </c>
      <c r="E1444" s="37">
        <v>43733342</v>
      </c>
      <c r="F1444" t="s">
        <v>515</v>
      </c>
      <c r="G1444" t="s">
        <v>515</v>
      </c>
      <c r="H1444" t="s">
        <v>2704</v>
      </c>
      <c r="I1444" s="13" t="s">
        <v>2025</v>
      </c>
      <c r="J1444" s="51" t="s">
        <v>3157</v>
      </c>
      <c r="K1444" s="13" t="s">
        <v>2025</v>
      </c>
      <c r="L1444" s="13" t="s">
        <v>2025</v>
      </c>
      <c r="M1444" s="13" t="s">
        <v>2025</v>
      </c>
      <c r="N144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45" spans="1:14" x14ac:dyDescent="0.25">
      <c r="A1445">
        <v>1431</v>
      </c>
      <c r="B1445" s="38">
        <v>42594</v>
      </c>
      <c r="C1445" t="s">
        <v>326</v>
      </c>
      <c r="D1445" t="s">
        <v>69</v>
      </c>
      <c r="E1445" s="37">
        <v>44359981</v>
      </c>
      <c r="F1445" t="s">
        <v>2595</v>
      </c>
      <c r="G1445" t="s">
        <v>1280</v>
      </c>
      <c r="H1445" t="s">
        <v>2705</v>
      </c>
      <c r="I1445" s="13" t="s">
        <v>2025</v>
      </c>
      <c r="J1445" s="51" t="s">
        <v>3157</v>
      </c>
      <c r="K1445" s="13" t="s">
        <v>2025</v>
      </c>
      <c r="L1445" s="13" t="s">
        <v>2025</v>
      </c>
      <c r="M1445" s="13" t="s">
        <v>2025</v>
      </c>
      <c r="N144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46" spans="1:14" x14ac:dyDescent="0.25">
      <c r="A1446">
        <v>1432</v>
      </c>
      <c r="B1446" s="38">
        <v>42594</v>
      </c>
      <c r="C1446" t="s">
        <v>326</v>
      </c>
      <c r="D1446" t="s">
        <v>69</v>
      </c>
      <c r="E1446" s="37">
        <v>45571115</v>
      </c>
      <c r="F1446" t="s">
        <v>2291</v>
      </c>
      <c r="G1446" t="s">
        <v>1209</v>
      </c>
      <c r="H1446" t="s">
        <v>252</v>
      </c>
      <c r="I1446" s="13" t="s">
        <v>2025</v>
      </c>
      <c r="J1446" s="51" t="s">
        <v>3157</v>
      </c>
      <c r="K1446" s="13" t="s">
        <v>2025</v>
      </c>
      <c r="L1446" s="13" t="s">
        <v>2025</v>
      </c>
      <c r="M1446" s="13" t="s">
        <v>2025</v>
      </c>
      <c r="N144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47" spans="1:14" x14ac:dyDescent="0.25">
      <c r="A1447">
        <v>1433</v>
      </c>
      <c r="B1447" s="38">
        <v>42594</v>
      </c>
      <c r="C1447" t="s">
        <v>326</v>
      </c>
      <c r="D1447" t="s">
        <v>69</v>
      </c>
      <c r="E1447" s="37">
        <v>46722517</v>
      </c>
      <c r="F1447" t="s">
        <v>1126</v>
      </c>
      <c r="G1447" t="s">
        <v>1705</v>
      </c>
      <c r="H1447" t="s">
        <v>2706</v>
      </c>
      <c r="I1447" s="13" t="s">
        <v>2025</v>
      </c>
      <c r="J1447" s="51" t="s">
        <v>3157</v>
      </c>
      <c r="K1447" s="13" t="s">
        <v>2025</v>
      </c>
      <c r="L1447" s="13" t="s">
        <v>2025</v>
      </c>
      <c r="M1447" s="13" t="s">
        <v>2025</v>
      </c>
      <c r="N144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48" spans="1:14" x14ac:dyDescent="0.25">
      <c r="A1448">
        <v>1434</v>
      </c>
      <c r="B1448" s="38">
        <v>42594</v>
      </c>
      <c r="C1448" t="s">
        <v>326</v>
      </c>
      <c r="D1448" s="25" t="s">
        <v>69</v>
      </c>
      <c r="E1448" s="46">
        <v>41742475</v>
      </c>
      <c r="F1448" s="25" t="s">
        <v>992</v>
      </c>
      <c r="G1448" s="25" t="s">
        <v>334</v>
      </c>
      <c r="H1448" s="25" t="s">
        <v>2707</v>
      </c>
      <c r="I1448" s="13" t="s">
        <v>2025</v>
      </c>
      <c r="J1448" s="51" t="s">
        <v>3157</v>
      </c>
      <c r="K1448" s="13" t="s">
        <v>2025</v>
      </c>
      <c r="L1448" s="13" t="s">
        <v>2025</v>
      </c>
      <c r="M1448" s="13" t="s">
        <v>2025</v>
      </c>
      <c r="N144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49" spans="1:14" x14ac:dyDescent="0.25">
      <c r="A1449">
        <v>1435</v>
      </c>
      <c r="B1449" s="38">
        <v>42594</v>
      </c>
      <c r="C1449" t="s">
        <v>326</v>
      </c>
      <c r="D1449" t="s">
        <v>69</v>
      </c>
      <c r="E1449" s="37">
        <v>42809463</v>
      </c>
      <c r="F1449" t="s">
        <v>565</v>
      </c>
      <c r="G1449" t="s">
        <v>1083</v>
      </c>
      <c r="H1449" t="s">
        <v>2708</v>
      </c>
      <c r="I1449" s="13" t="s">
        <v>2025</v>
      </c>
      <c r="J1449" s="51" t="s">
        <v>3157</v>
      </c>
      <c r="K1449" s="13" t="s">
        <v>2025</v>
      </c>
      <c r="L1449" s="13" t="s">
        <v>2025</v>
      </c>
      <c r="M1449" s="13" t="s">
        <v>2025</v>
      </c>
      <c r="N144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50" spans="1:14" x14ac:dyDescent="0.25">
      <c r="A1450">
        <v>1436</v>
      </c>
      <c r="B1450" s="38">
        <v>42594</v>
      </c>
      <c r="C1450" t="s">
        <v>326</v>
      </c>
      <c r="D1450" t="s">
        <v>15</v>
      </c>
      <c r="E1450" s="20">
        <v>44394705</v>
      </c>
      <c r="F1450" t="s">
        <v>1041</v>
      </c>
      <c r="G1450" t="s">
        <v>1042</v>
      </c>
      <c r="H1450" t="s">
        <v>2709</v>
      </c>
      <c r="I1450" s="13" t="s">
        <v>2025</v>
      </c>
      <c r="J1450" s="51" t="s">
        <v>3157</v>
      </c>
      <c r="K1450" s="13" t="s">
        <v>2025</v>
      </c>
      <c r="L1450" s="13" t="s">
        <v>2025</v>
      </c>
      <c r="M1450" s="13" t="s">
        <v>2025</v>
      </c>
      <c r="N145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51" spans="1:14" x14ac:dyDescent="0.25">
      <c r="A1451">
        <v>1437</v>
      </c>
      <c r="B1451" s="38">
        <v>42594</v>
      </c>
      <c r="C1451" t="s">
        <v>326</v>
      </c>
      <c r="D1451" t="s">
        <v>15</v>
      </c>
      <c r="E1451" s="37">
        <v>70231076</v>
      </c>
      <c r="F1451" t="s">
        <v>598</v>
      </c>
      <c r="G1451" t="s">
        <v>370</v>
      </c>
      <c r="H1451" t="s">
        <v>2710</v>
      </c>
      <c r="I1451" s="13" t="s">
        <v>2025</v>
      </c>
      <c r="J1451" s="51" t="s">
        <v>3157</v>
      </c>
      <c r="K1451" s="13" t="s">
        <v>2025</v>
      </c>
      <c r="L1451" s="13" t="s">
        <v>2025</v>
      </c>
      <c r="M1451" s="13" t="s">
        <v>2025</v>
      </c>
      <c r="N145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52" spans="1:14" x14ac:dyDescent="0.25">
      <c r="A1452">
        <v>1438</v>
      </c>
      <c r="B1452" s="38">
        <v>42594</v>
      </c>
      <c r="C1452" t="s">
        <v>326</v>
      </c>
      <c r="D1452" t="s">
        <v>71</v>
      </c>
      <c r="E1452" s="20">
        <v>72853506</v>
      </c>
      <c r="F1452" t="s">
        <v>2596</v>
      </c>
      <c r="G1452" t="s">
        <v>458</v>
      </c>
      <c r="H1452" t="s">
        <v>197</v>
      </c>
      <c r="I1452" s="13" t="s">
        <v>2025</v>
      </c>
      <c r="J1452" s="51" t="s">
        <v>3157</v>
      </c>
      <c r="K1452" s="13" t="s">
        <v>2025</v>
      </c>
      <c r="L1452" s="13" t="s">
        <v>2025</v>
      </c>
      <c r="M1452" s="13" t="s">
        <v>2025</v>
      </c>
      <c r="N145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53" spans="1:14" x14ac:dyDescent="0.25">
      <c r="A1453">
        <v>1439</v>
      </c>
      <c r="B1453" s="38">
        <v>42594</v>
      </c>
      <c r="C1453" t="s">
        <v>326</v>
      </c>
      <c r="D1453" t="s">
        <v>71</v>
      </c>
      <c r="E1453" s="37">
        <v>46161227</v>
      </c>
      <c r="F1453" t="s">
        <v>167</v>
      </c>
      <c r="G1453" t="s">
        <v>543</v>
      </c>
      <c r="H1453" t="s">
        <v>2711</v>
      </c>
      <c r="I1453" s="13" t="s">
        <v>2025</v>
      </c>
      <c r="J1453" s="51" t="s">
        <v>3157</v>
      </c>
      <c r="K1453" s="13" t="s">
        <v>2025</v>
      </c>
      <c r="L1453" s="13" t="s">
        <v>2025</v>
      </c>
      <c r="M1453" s="13" t="s">
        <v>2025</v>
      </c>
      <c r="N145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54" spans="1:14" x14ac:dyDescent="0.25">
      <c r="A1454">
        <v>1440</v>
      </c>
      <c r="B1454" s="38">
        <v>42594</v>
      </c>
      <c r="C1454" t="s">
        <v>326</v>
      </c>
      <c r="D1454" s="25" t="s">
        <v>71</v>
      </c>
      <c r="E1454" s="46">
        <v>72204013</v>
      </c>
      <c r="F1454" s="25" t="s">
        <v>2597</v>
      </c>
      <c r="G1454" s="25" t="s">
        <v>2598</v>
      </c>
      <c r="H1454" s="25" t="s">
        <v>2712</v>
      </c>
      <c r="I1454" s="13" t="s">
        <v>2025</v>
      </c>
      <c r="J1454" s="51" t="s">
        <v>3157</v>
      </c>
      <c r="K1454" s="13" t="s">
        <v>2025</v>
      </c>
      <c r="L1454" s="13" t="s">
        <v>2025</v>
      </c>
      <c r="M1454" s="13" t="s">
        <v>2025</v>
      </c>
      <c r="N145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55" spans="1:14" x14ac:dyDescent="0.25">
      <c r="A1455">
        <v>1441</v>
      </c>
      <c r="B1455" s="38">
        <v>42594</v>
      </c>
      <c r="C1455" t="s">
        <v>326</v>
      </c>
      <c r="D1455" t="s">
        <v>71</v>
      </c>
      <c r="E1455" s="37">
        <v>70505123</v>
      </c>
      <c r="F1455" t="s">
        <v>171</v>
      </c>
      <c r="G1455" t="s">
        <v>2599</v>
      </c>
      <c r="H1455" t="s">
        <v>2713</v>
      </c>
      <c r="I1455" s="13" t="s">
        <v>2025</v>
      </c>
      <c r="J1455" s="51" t="s">
        <v>3157</v>
      </c>
      <c r="K1455" s="13" t="s">
        <v>2025</v>
      </c>
      <c r="L1455" s="13" t="s">
        <v>2025</v>
      </c>
      <c r="M1455" s="13" t="s">
        <v>2025</v>
      </c>
      <c r="N145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56" spans="1:14" x14ac:dyDescent="0.25">
      <c r="A1456">
        <v>1442</v>
      </c>
      <c r="B1456" s="38">
        <v>42594</v>
      </c>
      <c r="C1456" t="s">
        <v>326</v>
      </c>
      <c r="D1456" t="s">
        <v>71</v>
      </c>
      <c r="E1456" s="37">
        <v>71530493</v>
      </c>
      <c r="F1456" t="s">
        <v>1100</v>
      </c>
      <c r="G1456" t="s">
        <v>175</v>
      </c>
      <c r="H1456" t="s">
        <v>2714</v>
      </c>
      <c r="I1456" s="13" t="s">
        <v>2025</v>
      </c>
      <c r="J1456" s="51" t="s">
        <v>3157</v>
      </c>
      <c r="K1456" s="13" t="s">
        <v>2025</v>
      </c>
      <c r="L1456" s="13" t="s">
        <v>2025</v>
      </c>
      <c r="M1456" s="13" t="s">
        <v>2025</v>
      </c>
      <c r="N145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57" spans="1:14" x14ac:dyDescent="0.25">
      <c r="A1457">
        <v>1443</v>
      </c>
      <c r="B1457" s="38">
        <v>42594</v>
      </c>
      <c r="C1457" t="s">
        <v>326</v>
      </c>
      <c r="D1457" t="s">
        <v>71</v>
      </c>
      <c r="E1457" s="37">
        <v>47612089</v>
      </c>
      <c r="F1457" t="s">
        <v>707</v>
      </c>
      <c r="G1457" t="s">
        <v>902</v>
      </c>
      <c r="H1457" t="s">
        <v>2715</v>
      </c>
      <c r="I1457" s="13" t="s">
        <v>2025</v>
      </c>
      <c r="J1457" s="51" t="s">
        <v>3157</v>
      </c>
      <c r="K1457" s="13" t="s">
        <v>2025</v>
      </c>
      <c r="L1457" s="13" t="s">
        <v>2025</v>
      </c>
      <c r="M1457" s="13" t="s">
        <v>2025</v>
      </c>
      <c r="N145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58" spans="1:14" x14ac:dyDescent="0.25">
      <c r="A1458">
        <v>1444</v>
      </c>
      <c r="B1458" s="38">
        <v>42594</v>
      </c>
      <c r="C1458" t="s">
        <v>326</v>
      </c>
      <c r="D1458" t="s">
        <v>71</v>
      </c>
      <c r="E1458" s="37">
        <v>46425836</v>
      </c>
      <c r="F1458" t="s">
        <v>2600</v>
      </c>
      <c r="G1458" t="s">
        <v>1436</v>
      </c>
      <c r="H1458" t="s">
        <v>2716</v>
      </c>
      <c r="I1458" s="13" t="s">
        <v>2025</v>
      </c>
      <c r="J1458" s="51" t="s">
        <v>3157</v>
      </c>
      <c r="K1458" s="13" t="s">
        <v>2025</v>
      </c>
      <c r="L1458" s="13" t="s">
        <v>2025</v>
      </c>
      <c r="M1458" s="13" t="s">
        <v>2025</v>
      </c>
      <c r="N145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59" spans="1:14" x14ac:dyDescent="0.25">
      <c r="A1459">
        <v>1445</v>
      </c>
      <c r="B1459" s="38">
        <v>42594</v>
      </c>
      <c r="C1459" t="s">
        <v>326</v>
      </c>
      <c r="D1459" t="s">
        <v>71</v>
      </c>
      <c r="E1459" s="37">
        <v>44628000</v>
      </c>
      <c r="F1459" t="s">
        <v>362</v>
      </c>
      <c r="G1459" t="s">
        <v>1796</v>
      </c>
      <c r="H1459" t="s">
        <v>2717</v>
      </c>
      <c r="I1459" s="13" t="s">
        <v>2025</v>
      </c>
      <c r="J1459" s="51" t="s">
        <v>3157</v>
      </c>
      <c r="K1459" s="13" t="s">
        <v>2025</v>
      </c>
      <c r="L1459" s="13" t="s">
        <v>2025</v>
      </c>
      <c r="M1459" s="13" t="s">
        <v>2025</v>
      </c>
      <c r="N145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60" spans="1:14" x14ac:dyDescent="0.25">
      <c r="A1460">
        <v>1446</v>
      </c>
      <c r="B1460" s="38">
        <v>42594</v>
      </c>
      <c r="C1460" t="s">
        <v>326</v>
      </c>
      <c r="D1460" t="s">
        <v>71</v>
      </c>
      <c r="E1460" s="37">
        <v>40491157</v>
      </c>
      <c r="F1460" t="s">
        <v>907</v>
      </c>
      <c r="G1460" t="s">
        <v>2601</v>
      </c>
      <c r="H1460" t="s">
        <v>2718</v>
      </c>
      <c r="I1460" s="13" t="s">
        <v>2025</v>
      </c>
      <c r="J1460" s="51" t="s">
        <v>3157</v>
      </c>
      <c r="K1460" s="13" t="s">
        <v>2025</v>
      </c>
      <c r="L1460" s="13" t="s">
        <v>2025</v>
      </c>
      <c r="M1460" s="13" t="s">
        <v>2025</v>
      </c>
      <c r="N146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61" spans="1:14" x14ac:dyDescent="0.25">
      <c r="A1461">
        <v>1447</v>
      </c>
      <c r="B1461" s="38">
        <v>42594</v>
      </c>
      <c r="C1461" t="s">
        <v>326</v>
      </c>
      <c r="D1461" t="s">
        <v>948</v>
      </c>
      <c r="E1461" s="20">
        <v>47411534</v>
      </c>
      <c r="F1461" t="s">
        <v>2602</v>
      </c>
      <c r="G1461" t="s">
        <v>373</v>
      </c>
      <c r="H1461" t="s">
        <v>2719</v>
      </c>
      <c r="I1461" s="13" t="s">
        <v>2025</v>
      </c>
      <c r="J1461" s="51" t="s">
        <v>3157</v>
      </c>
      <c r="K1461" s="13" t="s">
        <v>2025</v>
      </c>
      <c r="L1461" s="13" t="s">
        <v>2025</v>
      </c>
      <c r="M1461" s="13" t="s">
        <v>2025</v>
      </c>
      <c r="N146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62" spans="1:14" x14ac:dyDescent="0.25">
      <c r="A1462">
        <v>1448</v>
      </c>
      <c r="B1462" s="38">
        <v>42594</v>
      </c>
      <c r="C1462" t="s">
        <v>326</v>
      </c>
      <c r="D1462" t="s">
        <v>16</v>
      </c>
      <c r="E1462" s="20">
        <v>47315800</v>
      </c>
      <c r="F1462" t="s">
        <v>598</v>
      </c>
      <c r="G1462" t="s">
        <v>860</v>
      </c>
      <c r="H1462" t="s">
        <v>1092</v>
      </c>
      <c r="I1462" s="13" t="s">
        <v>2025</v>
      </c>
      <c r="J1462" s="51" t="s">
        <v>3157</v>
      </c>
      <c r="K1462" s="13" t="s">
        <v>2025</v>
      </c>
      <c r="L1462" s="13" t="s">
        <v>2025</v>
      </c>
      <c r="M1462" s="13" t="s">
        <v>2025</v>
      </c>
      <c r="N146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63" spans="1:14" x14ac:dyDescent="0.25">
      <c r="A1463">
        <v>1449</v>
      </c>
      <c r="B1463" s="38">
        <v>42594</v>
      </c>
      <c r="C1463" t="s">
        <v>326</v>
      </c>
      <c r="D1463" t="s">
        <v>16</v>
      </c>
      <c r="E1463" s="37">
        <v>43612400</v>
      </c>
      <c r="F1463" t="s">
        <v>370</v>
      </c>
      <c r="G1463" t="s">
        <v>2603</v>
      </c>
      <c r="H1463" t="s">
        <v>2720</v>
      </c>
      <c r="I1463" s="13" t="s">
        <v>2025</v>
      </c>
      <c r="J1463" s="51" t="s">
        <v>3157</v>
      </c>
      <c r="K1463" s="13" t="s">
        <v>2025</v>
      </c>
      <c r="L1463" s="13" t="s">
        <v>2025</v>
      </c>
      <c r="M1463" s="13" t="s">
        <v>2025</v>
      </c>
      <c r="N146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64" spans="1:14" x14ac:dyDescent="0.25">
      <c r="A1464">
        <v>1450</v>
      </c>
      <c r="B1464" s="38">
        <v>42594</v>
      </c>
      <c r="C1464" t="s">
        <v>326</v>
      </c>
      <c r="D1464" t="s">
        <v>16</v>
      </c>
      <c r="E1464" s="37">
        <v>40778666</v>
      </c>
      <c r="F1464" t="s">
        <v>524</v>
      </c>
      <c r="G1464" t="s">
        <v>177</v>
      </c>
      <c r="H1464" t="s">
        <v>1642</v>
      </c>
      <c r="I1464" s="13" t="s">
        <v>2025</v>
      </c>
      <c r="J1464" s="51" t="s">
        <v>3157</v>
      </c>
      <c r="K1464" s="13" t="s">
        <v>2025</v>
      </c>
      <c r="L1464" s="13" t="s">
        <v>2025</v>
      </c>
      <c r="M1464" s="13" t="s">
        <v>2025</v>
      </c>
      <c r="N146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65" spans="1:14" x14ac:dyDescent="0.25">
      <c r="A1465">
        <v>1451</v>
      </c>
      <c r="B1465" s="38">
        <v>42594</v>
      </c>
      <c r="C1465" t="s">
        <v>326</v>
      </c>
      <c r="D1465" t="s">
        <v>16</v>
      </c>
      <c r="E1465" s="37">
        <v>42101039</v>
      </c>
      <c r="F1465" t="s">
        <v>661</v>
      </c>
      <c r="G1465" t="s">
        <v>167</v>
      </c>
      <c r="H1465" t="s">
        <v>2721</v>
      </c>
      <c r="I1465" s="13" t="s">
        <v>2025</v>
      </c>
      <c r="J1465" s="51" t="s">
        <v>3157</v>
      </c>
      <c r="K1465" s="13" t="s">
        <v>2025</v>
      </c>
      <c r="L1465" s="13" t="s">
        <v>2025</v>
      </c>
      <c r="M1465" s="13" t="s">
        <v>2025</v>
      </c>
      <c r="N146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66" spans="1:14" x14ac:dyDescent="0.25">
      <c r="A1466">
        <v>1452</v>
      </c>
      <c r="B1466" s="38">
        <v>42594</v>
      </c>
      <c r="C1466" t="s">
        <v>326</v>
      </c>
      <c r="D1466" t="s">
        <v>16</v>
      </c>
      <c r="E1466" s="37">
        <v>45599037</v>
      </c>
      <c r="F1466" t="s">
        <v>509</v>
      </c>
      <c r="G1466" t="s">
        <v>2604</v>
      </c>
      <c r="H1466" t="s">
        <v>2722</v>
      </c>
      <c r="I1466" s="13" t="s">
        <v>2025</v>
      </c>
      <c r="J1466" s="51" t="s">
        <v>3157</v>
      </c>
      <c r="K1466" s="13" t="s">
        <v>2025</v>
      </c>
      <c r="L1466" s="13" t="s">
        <v>2025</v>
      </c>
      <c r="M1466" s="13" t="s">
        <v>2025</v>
      </c>
      <c r="N146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67" spans="1:14" x14ac:dyDescent="0.25">
      <c r="A1467">
        <v>1453</v>
      </c>
      <c r="B1467" s="38">
        <v>42594</v>
      </c>
      <c r="C1467" t="s">
        <v>326</v>
      </c>
      <c r="D1467" t="s">
        <v>17</v>
      </c>
      <c r="E1467" s="20">
        <v>44363037</v>
      </c>
      <c r="F1467" t="s">
        <v>816</v>
      </c>
      <c r="G1467" t="s">
        <v>2605</v>
      </c>
      <c r="H1467" t="s">
        <v>965</v>
      </c>
      <c r="I1467" s="13" t="s">
        <v>2025</v>
      </c>
      <c r="J1467" s="51" t="s">
        <v>3157</v>
      </c>
      <c r="K1467" s="13" t="s">
        <v>2025</v>
      </c>
      <c r="L1467" s="13" t="s">
        <v>2025</v>
      </c>
      <c r="M1467" s="13" t="s">
        <v>2025</v>
      </c>
      <c r="N146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68" spans="1:14" x14ac:dyDescent="0.25">
      <c r="A1468">
        <v>1454</v>
      </c>
      <c r="B1468" s="38">
        <v>42594</v>
      </c>
      <c r="C1468" t="s">
        <v>326</v>
      </c>
      <c r="D1468" t="s">
        <v>18</v>
      </c>
      <c r="E1468" s="20">
        <v>47234968</v>
      </c>
      <c r="F1468" t="s">
        <v>717</v>
      </c>
      <c r="G1468" t="s">
        <v>2606</v>
      </c>
      <c r="H1468" t="s">
        <v>2723</v>
      </c>
      <c r="I1468" s="13" t="s">
        <v>2025</v>
      </c>
      <c r="J1468" s="51" t="s">
        <v>3157</v>
      </c>
      <c r="K1468" s="13" t="s">
        <v>2025</v>
      </c>
      <c r="L1468" s="13" t="s">
        <v>2025</v>
      </c>
      <c r="M1468" s="13" t="s">
        <v>2025</v>
      </c>
      <c r="N146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69" spans="1:14" x14ac:dyDescent="0.25">
      <c r="A1469">
        <v>1455</v>
      </c>
      <c r="B1469" s="38">
        <v>42594</v>
      </c>
      <c r="C1469" t="s">
        <v>326</v>
      </c>
      <c r="D1469" t="s">
        <v>18</v>
      </c>
      <c r="E1469" s="37">
        <v>40099773</v>
      </c>
      <c r="F1469" t="s">
        <v>837</v>
      </c>
      <c r="G1469" t="s">
        <v>969</v>
      </c>
      <c r="H1469" t="s">
        <v>2724</v>
      </c>
      <c r="I1469" s="13" t="s">
        <v>2025</v>
      </c>
      <c r="J1469" s="51" t="s">
        <v>3157</v>
      </c>
      <c r="K1469" s="13" t="s">
        <v>2025</v>
      </c>
      <c r="L1469" s="13" t="s">
        <v>2025</v>
      </c>
      <c r="M1469" s="13" t="s">
        <v>2025</v>
      </c>
      <c r="N146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70" spans="1:14" x14ac:dyDescent="0.25">
      <c r="A1470">
        <v>1456</v>
      </c>
      <c r="B1470" s="38">
        <v>42594</v>
      </c>
      <c r="C1470" t="s">
        <v>326</v>
      </c>
      <c r="D1470" t="s">
        <v>18</v>
      </c>
      <c r="E1470" s="37">
        <v>71996050</v>
      </c>
      <c r="F1470" t="s">
        <v>358</v>
      </c>
      <c r="G1470" t="s">
        <v>1276</v>
      </c>
      <c r="H1470" t="s">
        <v>2725</v>
      </c>
      <c r="I1470" s="13" t="s">
        <v>2025</v>
      </c>
      <c r="J1470" s="51" t="s">
        <v>3157</v>
      </c>
      <c r="K1470" s="13" t="s">
        <v>2025</v>
      </c>
      <c r="L1470" s="13" t="s">
        <v>2025</v>
      </c>
      <c r="M1470" s="13" t="s">
        <v>2025</v>
      </c>
      <c r="N147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71" spans="1:14" x14ac:dyDescent="0.25">
      <c r="A1471">
        <v>1457</v>
      </c>
      <c r="B1471" s="38">
        <v>42594</v>
      </c>
      <c r="C1471" t="s">
        <v>326</v>
      </c>
      <c r="D1471" t="s">
        <v>18</v>
      </c>
      <c r="E1471" s="37">
        <v>41735304</v>
      </c>
      <c r="F1471" t="s">
        <v>370</v>
      </c>
      <c r="G1471" t="s">
        <v>821</v>
      </c>
      <c r="H1471" t="s">
        <v>229</v>
      </c>
      <c r="I1471" s="13" t="s">
        <v>2025</v>
      </c>
      <c r="J1471" s="51" t="s">
        <v>3157</v>
      </c>
      <c r="K1471" s="13" t="s">
        <v>2025</v>
      </c>
      <c r="L1471" s="13" t="s">
        <v>2025</v>
      </c>
      <c r="M1471" s="13" t="s">
        <v>2025</v>
      </c>
      <c r="N147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72" spans="1:14" x14ac:dyDescent="0.25">
      <c r="A1472">
        <v>1458</v>
      </c>
      <c r="B1472" s="38">
        <v>42594</v>
      </c>
      <c r="C1472" t="s">
        <v>326</v>
      </c>
      <c r="D1472" t="s">
        <v>2152</v>
      </c>
      <c r="E1472" s="20">
        <v>44193727</v>
      </c>
      <c r="F1472" t="s">
        <v>1149</v>
      </c>
      <c r="G1472" t="s">
        <v>1244</v>
      </c>
      <c r="H1472" t="s">
        <v>2726</v>
      </c>
      <c r="I1472" s="13" t="s">
        <v>2025</v>
      </c>
      <c r="J1472" s="51" t="s">
        <v>3157</v>
      </c>
      <c r="K1472" s="13" t="s">
        <v>2025</v>
      </c>
      <c r="L1472" s="13" t="s">
        <v>2025</v>
      </c>
      <c r="M1472" s="13" t="s">
        <v>2025</v>
      </c>
      <c r="N147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73" spans="1:14" x14ac:dyDescent="0.25">
      <c r="A1473">
        <v>1459</v>
      </c>
      <c r="B1473" s="38">
        <v>42594</v>
      </c>
      <c r="C1473" t="s">
        <v>326</v>
      </c>
      <c r="D1473" t="s">
        <v>1942</v>
      </c>
      <c r="E1473" s="20">
        <v>20117218</v>
      </c>
      <c r="F1473" t="s">
        <v>2607</v>
      </c>
      <c r="G1473" t="s">
        <v>2608</v>
      </c>
      <c r="H1473" t="s">
        <v>2727</v>
      </c>
      <c r="I1473" s="13" t="s">
        <v>2025</v>
      </c>
      <c r="J1473" s="51" t="s">
        <v>3157</v>
      </c>
      <c r="K1473" s="13" t="s">
        <v>2025</v>
      </c>
      <c r="L1473" s="13" t="s">
        <v>2025</v>
      </c>
      <c r="M1473" s="13" t="s">
        <v>2025</v>
      </c>
      <c r="N147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74" spans="1:14" x14ac:dyDescent="0.25">
      <c r="A1474">
        <v>1460</v>
      </c>
      <c r="B1474" s="38">
        <v>42594</v>
      </c>
      <c r="C1474" t="s">
        <v>326</v>
      </c>
      <c r="D1474" t="s">
        <v>1942</v>
      </c>
      <c r="E1474" s="37">
        <v>44521811</v>
      </c>
      <c r="F1474" t="s">
        <v>524</v>
      </c>
      <c r="G1474" t="s">
        <v>527</v>
      </c>
      <c r="H1474" t="s">
        <v>2728</v>
      </c>
      <c r="I1474" s="13" t="s">
        <v>2025</v>
      </c>
      <c r="J1474" s="51" t="s">
        <v>3157</v>
      </c>
      <c r="K1474" s="13" t="s">
        <v>2025</v>
      </c>
      <c r="L1474" s="13" t="s">
        <v>2025</v>
      </c>
      <c r="M1474" s="13" t="s">
        <v>2025</v>
      </c>
      <c r="N147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75" spans="1:14" x14ac:dyDescent="0.25">
      <c r="A1475">
        <v>1461</v>
      </c>
      <c r="B1475" s="38">
        <v>42594</v>
      </c>
      <c r="C1475" t="s">
        <v>326</v>
      </c>
      <c r="D1475" t="s">
        <v>1942</v>
      </c>
      <c r="E1475" s="37">
        <v>44417974</v>
      </c>
      <c r="F1475" t="s">
        <v>2609</v>
      </c>
      <c r="G1475" t="s">
        <v>1351</v>
      </c>
      <c r="H1475" t="s">
        <v>759</v>
      </c>
      <c r="I1475" s="13" t="s">
        <v>2025</v>
      </c>
      <c r="J1475" s="51" t="s">
        <v>3157</v>
      </c>
      <c r="K1475" s="13" t="s">
        <v>2025</v>
      </c>
      <c r="L1475" s="13" t="s">
        <v>2025</v>
      </c>
      <c r="M1475" s="13" t="s">
        <v>2025</v>
      </c>
      <c r="N147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76" spans="1:14" x14ac:dyDescent="0.25">
      <c r="A1476">
        <v>1462</v>
      </c>
      <c r="B1476" s="38">
        <v>42594</v>
      </c>
      <c r="C1476" t="s">
        <v>326</v>
      </c>
      <c r="D1476" t="s">
        <v>1942</v>
      </c>
      <c r="E1476" s="37">
        <v>47630541</v>
      </c>
      <c r="F1476" t="s">
        <v>2610</v>
      </c>
      <c r="G1476" t="s">
        <v>375</v>
      </c>
      <c r="H1476" t="s">
        <v>2729</v>
      </c>
      <c r="I1476" s="13" t="s">
        <v>2025</v>
      </c>
      <c r="J1476" s="51" t="s">
        <v>3157</v>
      </c>
      <c r="K1476" s="13" t="s">
        <v>2025</v>
      </c>
      <c r="L1476" s="13" t="s">
        <v>2025</v>
      </c>
      <c r="M1476" s="13" t="s">
        <v>2025</v>
      </c>
      <c r="N147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77" spans="1:14" x14ac:dyDescent="0.25">
      <c r="A1477">
        <v>1463</v>
      </c>
      <c r="B1477" s="38">
        <v>42594</v>
      </c>
      <c r="C1477" t="s">
        <v>326</v>
      </c>
      <c r="D1477" t="s">
        <v>1942</v>
      </c>
      <c r="E1477" s="37">
        <v>46179091</v>
      </c>
      <c r="F1477" t="s">
        <v>2611</v>
      </c>
      <c r="G1477" t="s">
        <v>361</v>
      </c>
      <c r="H1477" t="s">
        <v>2730</v>
      </c>
      <c r="I1477" s="13" t="s">
        <v>2025</v>
      </c>
      <c r="J1477" s="51" t="s">
        <v>3157</v>
      </c>
      <c r="K1477" s="13" t="s">
        <v>2025</v>
      </c>
      <c r="L1477" s="13" t="s">
        <v>2025</v>
      </c>
      <c r="M1477" s="13" t="s">
        <v>2025</v>
      </c>
      <c r="N147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78" spans="1:14" x14ac:dyDescent="0.25">
      <c r="A1478">
        <v>1464</v>
      </c>
      <c r="B1478" s="38">
        <v>42594</v>
      </c>
      <c r="C1478" t="s">
        <v>326</v>
      </c>
      <c r="D1478" t="s">
        <v>1942</v>
      </c>
      <c r="E1478" s="37">
        <v>45963268</v>
      </c>
      <c r="F1478" t="s">
        <v>373</v>
      </c>
      <c r="G1478" t="s">
        <v>182</v>
      </c>
      <c r="H1478" t="s">
        <v>2731</v>
      </c>
      <c r="I1478" s="13" t="s">
        <v>2025</v>
      </c>
      <c r="J1478" s="51" t="s">
        <v>3157</v>
      </c>
      <c r="K1478" s="13" t="s">
        <v>2025</v>
      </c>
      <c r="L1478" s="13" t="s">
        <v>2025</v>
      </c>
      <c r="M1478" s="13" t="s">
        <v>2025</v>
      </c>
      <c r="N147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79" spans="1:14" x14ac:dyDescent="0.25">
      <c r="A1479">
        <v>1465</v>
      </c>
      <c r="B1479" s="38">
        <v>42594</v>
      </c>
      <c r="C1479" t="s">
        <v>326</v>
      </c>
      <c r="D1479" t="s">
        <v>1942</v>
      </c>
      <c r="E1479" s="37">
        <v>42426086</v>
      </c>
      <c r="F1479" t="s">
        <v>1287</v>
      </c>
      <c r="G1479" t="s">
        <v>1112</v>
      </c>
      <c r="H1479" t="s">
        <v>2732</v>
      </c>
      <c r="I1479" s="13" t="s">
        <v>2025</v>
      </c>
      <c r="J1479" s="51" t="s">
        <v>3157</v>
      </c>
      <c r="K1479" s="13" t="s">
        <v>2025</v>
      </c>
      <c r="L1479" s="13" t="s">
        <v>2025</v>
      </c>
      <c r="M1479" s="13" t="s">
        <v>2025</v>
      </c>
      <c r="N147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80" spans="1:14" x14ac:dyDescent="0.25">
      <c r="A1480">
        <v>1466</v>
      </c>
      <c r="B1480" s="38">
        <v>42594</v>
      </c>
      <c r="C1480" t="s">
        <v>326</v>
      </c>
      <c r="D1480" t="s">
        <v>52</v>
      </c>
      <c r="E1480" s="20">
        <v>41504603</v>
      </c>
      <c r="F1480" t="s">
        <v>1270</v>
      </c>
      <c r="G1480" t="s">
        <v>535</v>
      </c>
      <c r="H1480" t="s">
        <v>252</v>
      </c>
      <c r="I1480" s="13" t="s">
        <v>2025</v>
      </c>
      <c r="J1480" s="51" t="s">
        <v>3157</v>
      </c>
      <c r="K1480" s="13" t="s">
        <v>2025</v>
      </c>
      <c r="L1480" s="13" t="s">
        <v>2025</v>
      </c>
      <c r="M1480" s="13" t="s">
        <v>2025</v>
      </c>
      <c r="N148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81" spans="1:14" x14ac:dyDescent="0.25">
      <c r="A1481">
        <v>1467</v>
      </c>
      <c r="B1481" s="38">
        <v>42594</v>
      </c>
      <c r="C1481" t="s">
        <v>326</v>
      </c>
      <c r="D1481" t="s">
        <v>52</v>
      </c>
      <c r="E1481" s="37">
        <v>46004351</v>
      </c>
      <c r="F1481" t="s">
        <v>2612</v>
      </c>
      <c r="G1481" t="s">
        <v>816</v>
      </c>
      <c r="H1481" t="s">
        <v>2733</v>
      </c>
      <c r="I1481" s="13" t="s">
        <v>2025</v>
      </c>
      <c r="J1481" s="51" t="s">
        <v>3157</v>
      </c>
      <c r="K1481" s="13" t="s">
        <v>2025</v>
      </c>
      <c r="L1481" s="13" t="s">
        <v>2025</v>
      </c>
      <c r="M1481" s="13" t="s">
        <v>2025</v>
      </c>
      <c r="N148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82" spans="1:14" x14ac:dyDescent="0.25">
      <c r="A1482">
        <v>1468</v>
      </c>
      <c r="B1482" s="38">
        <v>42594</v>
      </c>
      <c r="C1482" t="s">
        <v>326</v>
      </c>
      <c r="D1482" t="s">
        <v>52</v>
      </c>
      <c r="E1482" s="37">
        <v>41736913</v>
      </c>
      <c r="F1482" t="s">
        <v>1857</v>
      </c>
      <c r="G1482" t="s">
        <v>2613</v>
      </c>
      <c r="H1482" t="s">
        <v>2686</v>
      </c>
      <c r="I1482" s="13" t="s">
        <v>2025</v>
      </c>
      <c r="J1482" s="51" t="s">
        <v>3157</v>
      </c>
      <c r="K1482" s="13" t="s">
        <v>2025</v>
      </c>
      <c r="L1482" s="13" t="s">
        <v>2025</v>
      </c>
      <c r="M1482" s="13" t="s">
        <v>2025</v>
      </c>
      <c r="N148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83" spans="1:14" x14ac:dyDescent="0.25">
      <c r="A1483">
        <v>1469</v>
      </c>
      <c r="B1483" s="38">
        <v>42594</v>
      </c>
      <c r="C1483" t="s">
        <v>326</v>
      </c>
      <c r="D1483" t="s">
        <v>52</v>
      </c>
      <c r="E1483" s="37">
        <v>20112698</v>
      </c>
      <c r="F1483" t="s">
        <v>343</v>
      </c>
      <c r="G1483" t="s">
        <v>666</v>
      </c>
      <c r="H1483" t="s">
        <v>765</v>
      </c>
      <c r="I1483" s="13" t="s">
        <v>2025</v>
      </c>
      <c r="J1483" s="51" t="s">
        <v>3157</v>
      </c>
      <c r="K1483" s="13" t="s">
        <v>2025</v>
      </c>
      <c r="L1483" s="13" t="s">
        <v>2025</v>
      </c>
      <c r="M1483" s="13" t="s">
        <v>2025</v>
      </c>
      <c r="N148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84" spans="1:14" x14ac:dyDescent="0.25">
      <c r="A1484">
        <v>1470</v>
      </c>
      <c r="B1484" s="38">
        <v>42594</v>
      </c>
      <c r="C1484" t="s">
        <v>326</v>
      </c>
      <c r="D1484" t="s">
        <v>52</v>
      </c>
      <c r="E1484" s="37">
        <v>41221189</v>
      </c>
      <c r="F1484" t="s">
        <v>1938</v>
      </c>
      <c r="G1484" t="s">
        <v>409</v>
      </c>
      <c r="H1484" t="s">
        <v>2734</v>
      </c>
      <c r="I1484" s="13" t="s">
        <v>2025</v>
      </c>
      <c r="J1484" s="51" t="s">
        <v>3157</v>
      </c>
      <c r="K1484" s="13" t="s">
        <v>2025</v>
      </c>
      <c r="L1484" s="13" t="s">
        <v>2025</v>
      </c>
      <c r="M1484" s="13" t="s">
        <v>2025</v>
      </c>
      <c r="N148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85" spans="1:14" x14ac:dyDescent="0.25">
      <c r="A1485">
        <v>1471</v>
      </c>
      <c r="B1485" s="38">
        <v>42594</v>
      </c>
      <c r="C1485" t="s">
        <v>326</v>
      </c>
      <c r="D1485" t="s">
        <v>52</v>
      </c>
      <c r="E1485" s="37">
        <v>42549822</v>
      </c>
      <c r="F1485" t="s">
        <v>515</v>
      </c>
      <c r="G1485" t="s">
        <v>2614</v>
      </c>
      <c r="H1485" t="s">
        <v>2735</v>
      </c>
      <c r="I1485" s="13" t="s">
        <v>2025</v>
      </c>
      <c r="J1485" s="51" t="s">
        <v>3157</v>
      </c>
      <c r="K1485" s="13" t="s">
        <v>2025</v>
      </c>
      <c r="L1485" s="13" t="s">
        <v>2025</v>
      </c>
      <c r="M1485" s="13" t="s">
        <v>2025</v>
      </c>
      <c r="N148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86" spans="1:14" x14ac:dyDescent="0.25">
      <c r="A1486">
        <v>1472</v>
      </c>
      <c r="B1486" s="38">
        <v>42594</v>
      </c>
      <c r="C1486" t="s">
        <v>326</v>
      </c>
      <c r="D1486" t="s">
        <v>52</v>
      </c>
      <c r="E1486" s="37">
        <v>43098534</v>
      </c>
      <c r="F1486" t="s">
        <v>372</v>
      </c>
      <c r="G1486" t="s">
        <v>1809</v>
      </c>
      <c r="H1486" t="s">
        <v>2736</v>
      </c>
      <c r="I1486" s="13" t="s">
        <v>2025</v>
      </c>
      <c r="J1486" s="51" t="s">
        <v>3157</v>
      </c>
      <c r="K1486" s="13" t="s">
        <v>2025</v>
      </c>
      <c r="L1486" s="13" t="s">
        <v>2025</v>
      </c>
      <c r="M1486" s="13" t="s">
        <v>2025</v>
      </c>
      <c r="N148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87" spans="1:14" x14ac:dyDescent="0.25">
      <c r="A1487">
        <v>1473</v>
      </c>
      <c r="B1487" s="38">
        <v>42594</v>
      </c>
      <c r="C1487" t="s">
        <v>326</v>
      </c>
      <c r="D1487" t="s">
        <v>52</v>
      </c>
      <c r="E1487" s="37">
        <v>20076296</v>
      </c>
      <c r="F1487" t="s">
        <v>2436</v>
      </c>
      <c r="G1487" t="s">
        <v>450</v>
      </c>
      <c r="H1487" t="s">
        <v>2737</v>
      </c>
      <c r="I1487" s="13" t="s">
        <v>2025</v>
      </c>
      <c r="J1487" s="51" t="s">
        <v>3157</v>
      </c>
      <c r="K1487" s="13" t="s">
        <v>2025</v>
      </c>
      <c r="L1487" s="13" t="s">
        <v>2025</v>
      </c>
      <c r="M1487" s="13" t="s">
        <v>2025</v>
      </c>
      <c r="N148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88" spans="1:14" x14ac:dyDescent="0.25">
      <c r="A1488">
        <v>1474</v>
      </c>
      <c r="B1488" s="38">
        <v>42594</v>
      </c>
      <c r="C1488" t="s">
        <v>326</v>
      </c>
      <c r="D1488" t="s">
        <v>52</v>
      </c>
      <c r="E1488" s="37">
        <v>45449590</v>
      </c>
      <c r="F1488" t="s">
        <v>2401</v>
      </c>
      <c r="G1488" t="s">
        <v>2615</v>
      </c>
      <c r="H1488" t="s">
        <v>2738</v>
      </c>
      <c r="I1488" s="13" t="s">
        <v>2025</v>
      </c>
      <c r="J1488" s="51" t="s">
        <v>3157</v>
      </c>
      <c r="K1488" s="13" t="s">
        <v>2025</v>
      </c>
      <c r="L1488" s="13" t="s">
        <v>2025</v>
      </c>
      <c r="M1488" s="13" t="s">
        <v>2025</v>
      </c>
      <c r="N148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89" spans="1:14" x14ac:dyDescent="0.25">
      <c r="A1489">
        <v>1475</v>
      </c>
      <c r="B1489" s="38">
        <v>42594</v>
      </c>
      <c r="C1489" t="s">
        <v>326</v>
      </c>
      <c r="D1489" t="s">
        <v>1060</v>
      </c>
      <c r="E1489" s="20">
        <v>45601745</v>
      </c>
      <c r="F1489" t="s">
        <v>418</v>
      </c>
      <c r="G1489" t="s">
        <v>1762</v>
      </c>
      <c r="H1489" t="s">
        <v>2739</v>
      </c>
      <c r="I1489" s="13" t="s">
        <v>2025</v>
      </c>
      <c r="J1489" s="51" t="s">
        <v>3157</v>
      </c>
      <c r="K1489" s="13" t="s">
        <v>2025</v>
      </c>
      <c r="L1489" s="13" t="s">
        <v>2025</v>
      </c>
      <c r="M1489" s="13" t="s">
        <v>2025</v>
      </c>
      <c r="N148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90" spans="1:14" x14ac:dyDescent="0.25">
      <c r="A1490">
        <v>1476</v>
      </c>
      <c r="B1490" s="38">
        <v>42594</v>
      </c>
      <c r="C1490" t="s">
        <v>326</v>
      </c>
      <c r="D1490" t="s">
        <v>1060</v>
      </c>
      <c r="E1490" s="37">
        <v>47170190</v>
      </c>
      <c r="F1490" t="s">
        <v>511</v>
      </c>
      <c r="G1490" t="s">
        <v>466</v>
      </c>
      <c r="H1490" t="s">
        <v>1208</v>
      </c>
      <c r="I1490" s="13" t="s">
        <v>2025</v>
      </c>
      <c r="J1490" s="51" t="s">
        <v>3157</v>
      </c>
      <c r="K1490" s="13" t="s">
        <v>2025</v>
      </c>
      <c r="L1490" s="13" t="s">
        <v>2025</v>
      </c>
      <c r="M1490" s="13" t="s">
        <v>2025</v>
      </c>
      <c r="N149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91" spans="1:14" x14ac:dyDescent="0.25">
      <c r="A1491">
        <v>1477</v>
      </c>
      <c r="B1491" s="38">
        <v>42594</v>
      </c>
      <c r="C1491" t="s">
        <v>326</v>
      </c>
      <c r="D1491" t="s">
        <v>1065</v>
      </c>
      <c r="E1491" s="20">
        <v>44795988</v>
      </c>
      <c r="F1491" t="s">
        <v>348</v>
      </c>
      <c r="G1491" t="s">
        <v>515</v>
      </c>
      <c r="H1491" t="s">
        <v>1243</v>
      </c>
      <c r="I1491" s="13" t="s">
        <v>2025</v>
      </c>
      <c r="J1491" s="51" t="s">
        <v>3157</v>
      </c>
      <c r="K1491" s="13" t="s">
        <v>2025</v>
      </c>
      <c r="L1491" s="13" t="s">
        <v>2025</v>
      </c>
      <c r="M1491" s="13" t="s">
        <v>2025</v>
      </c>
      <c r="N149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92" spans="1:14" x14ac:dyDescent="0.25">
      <c r="A1492">
        <v>1478</v>
      </c>
      <c r="B1492" s="38">
        <v>42594</v>
      </c>
      <c r="C1492" t="s">
        <v>326</v>
      </c>
      <c r="D1492" t="s">
        <v>1065</v>
      </c>
      <c r="E1492" s="37">
        <v>70177814</v>
      </c>
      <c r="F1492" t="s">
        <v>2616</v>
      </c>
      <c r="G1492" t="s">
        <v>1061</v>
      </c>
      <c r="H1492" t="s">
        <v>2740</v>
      </c>
      <c r="I1492" s="13" t="s">
        <v>2025</v>
      </c>
      <c r="J1492" s="51" t="s">
        <v>3157</v>
      </c>
      <c r="K1492" s="13" t="s">
        <v>2025</v>
      </c>
      <c r="L1492" s="13" t="s">
        <v>2025</v>
      </c>
      <c r="M1492" s="13" t="s">
        <v>2025</v>
      </c>
      <c r="N149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93" spans="1:14" x14ac:dyDescent="0.25">
      <c r="A1493">
        <v>1479</v>
      </c>
      <c r="B1493" s="38">
        <v>42594</v>
      </c>
      <c r="C1493" t="s">
        <v>326</v>
      </c>
      <c r="D1493" t="s">
        <v>1065</v>
      </c>
      <c r="E1493" s="37">
        <v>46287954</v>
      </c>
      <c r="F1493" t="s">
        <v>409</v>
      </c>
      <c r="G1493" t="s">
        <v>407</v>
      </c>
      <c r="H1493" t="s">
        <v>2741</v>
      </c>
      <c r="I1493" s="13" t="s">
        <v>2025</v>
      </c>
      <c r="J1493" s="51" t="s">
        <v>3157</v>
      </c>
      <c r="K1493" s="13" t="s">
        <v>2025</v>
      </c>
      <c r="L1493" s="13" t="s">
        <v>2025</v>
      </c>
      <c r="M1493" s="13" t="s">
        <v>2025</v>
      </c>
      <c r="N149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94" spans="1:14" x14ac:dyDescent="0.25">
      <c r="A1494">
        <v>1480</v>
      </c>
      <c r="B1494" s="38">
        <v>42594</v>
      </c>
      <c r="C1494" t="s">
        <v>326</v>
      </c>
      <c r="D1494" t="s">
        <v>1065</v>
      </c>
      <c r="E1494" s="37">
        <v>45211740</v>
      </c>
      <c r="F1494" t="s">
        <v>350</v>
      </c>
      <c r="G1494" t="s">
        <v>1769</v>
      </c>
      <c r="H1494" t="s">
        <v>2742</v>
      </c>
      <c r="I1494" s="13" t="s">
        <v>2025</v>
      </c>
      <c r="J1494" s="51" t="s">
        <v>3157</v>
      </c>
      <c r="K1494" s="13" t="s">
        <v>2025</v>
      </c>
      <c r="L1494" s="13" t="s">
        <v>2025</v>
      </c>
      <c r="M1494" s="13" t="s">
        <v>2025</v>
      </c>
      <c r="N149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95" spans="1:14" x14ac:dyDescent="0.25">
      <c r="A1495">
        <v>1481</v>
      </c>
      <c r="B1495" s="38">
        <v>42594</v>
      </c>
      <c r="C1495" t="s">
        <v>326</v>
      </c>
      <c r="D1495" t="s">
        <v>1065</v>
      </c>
      <c r="E1495" s="37">
        <v>47350841</v>
      </c>
      <c r="F1495" t="s">
        <v>9</v>
      </c>
      <c r="G1495" t="s">
        <v>2617</v>
      </c>
      <c r="H1495" t="s">
        <v>2743</v>
      </c>
      <c r="I1495" s="13" t="s">
        <v>2025</v>
      </c>
      <c r="J1495" s="51" t="s">
        <v>3157</v>
      </c>
      <c r="K1495" s="13" t="s">
        <v>2025</v>
      </c>
      <c r="L1495" s="13" t="s">
        <v>2025</v>
      </c>
      <c r="M1495" s="13" t="s">
        <v>2025</v>
      </c>
      <c r="N149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96" spans="1:14" x14ac:dyDescent="0.25">
      <c r="A1496">
        <v>1482</v>
      </c>
      <c r="B1496" s="38">
        <v>42594</v>
      </c>
      <c r="C1496" t="s">
        <v>326</v>
      </c>
      <c r="D1496" t="s">
        <v>1065</v>
      </c>
      <c r="E1496" s="37">
        <v>44737713</v>
      </c>
      <c r="F1496" t="s">
        <v>543</v>
      </c>
      <c r="G1496" t="s">
        <v>844</v>
      </c>
      <c r="H1496" t="s">
        <v>2744</v>
      </c>
      <c r="I1496" s="13" t="s">
        <v>2025</v>
      </c>
      <c r="J1496" s="51" t="s">
        <v>3157</v>
      </c>
      <c r="K1496" s="13" t="s">
        <v>2025</v>
      </c>
      <c r="L1496" s="13" t="s">
        <v>2025</v>
      </c>
      <c r="M1496" s="13" t="s">
        <v>2025</v>
      </c>
      <c r="N149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97" spans="1:14" x14ac:dyDescent="0.25">
      <c r="A1497">
        <v>1483</v>
      </c>
      <c r="B1497" s="38">
        <v>42594</v>
      </c>
      <c r="C1497" t="s">
        <v>326</v>
      </c>
      <c r="D1497" t="s">
        <v>1065</v>
      </c>
      <c r="E1497" s="37">
        <v>46259958</v>
      </c>
      <c r="F1497" t="s">
        <v>702</v>
      </c>
      <c r="G1497" t="s">
        <v>1626</v>
      </c>
      <c r="H1497" t="s">
        <v>2745</v>
      </c>
      <c r="I1497" s="13" t="s">
        <v>2025</v>
      </c>
      <c r="J1497" s="51" t="s">
        <v>3157</v>
      </c>
      <c r="K1497" s="13" t="s">
        <v>2025</v>
      </c>
      <c r="L1497" s="13" t="s">
        <v>2025</v>
      </c>
      <c r="M1497" s="13" t="s">
        <v>2025</v>
      </c>
      <c r="N149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98" spans="1:14" x14ac:dyDescent="0.25">
      <c r="A1498">
        <v>1484</v>
      </c>
      <c r="B1498" s="38">
        <v>42594</v>
      </c>
      <c r="C1498" t="s">
        <v>326</v>
      </c>
      <c r="D1498" t="s">
        <v>1065</v>
      </c>
      <c r="E1498" s="37">
        <v>46791595</v>
      </c>
      <c r="F1498" t="s">
        <v>388</v>
      </c>
      <c r="G1498" t="s">
        <v>526</v>
      </c>
      <c r="H1498" t="s">
        <v>2746</v>
      </c>
      <c r="I1498" s="13" t="s">
        <v>2025</v>
      </c>
      <c r="J1498" s="51" t="s">
        <v>3157</v>
      </c>
      <c r="K1498" s="13" t="s">
        <v>2025</v>
      </c>
      <c r="L1498" s="13" t="s">
        <v>2025</v>
      </c>
      <c r="M1498" s="13" t="s">
        <v>2025</v>
      </c>
      <c r="N149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499" spans="1:14" x14ac:dyDescent="0.25">
      <c r="A1499">
        <v>1485</v>
      </c>
      <c r="B1499" s="38">
        <v>42594</v>
      </c>
      <c r="C1499" t="s">
        <v>326</v>
      </c>
      <c r="D1499" t="s">
        <v>1065</v>
      </c>
      <c r="E1499" s="37">
        <v>47020245</v>
      </c>
      <c r="F1499" t="s">
        <v>418</v>
      </c>
      <c r="G1499" t="s">
        <v>1108</v>
      </c>
      <c r="H1499" t="s">
        <v>1171</v>
      </c>
      <c r="I1499" s="13" t="s">
        <v>2025</v>
      </c>
      <c r="J1499" s="51" t="s">
        <v>3157</v>
      </c>
      <c r="K1499" s="13" t="s">
        <v>2025</v>
      </c>
      <c r="L1499" s="13" t="s">
        <v>2025</v>
      </c>
      <c r="M1499" s="13" t="s">
        <v>2025</v>
      </c>
      <c r="N149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00" spans="1:14" x14ac:dyDescent="0.25">
      <c r="A1500">
        <v>1486</v>
      </c>
      <c r="B1500" s="38">
        <v>42594</v>
      </c>
      <c r="C1500" t="s">
        <v>326</v>
      </c>
      <c r="D1500" t="s">
        <v>1065</v>
      </c>
      <c r="E1500" s="37">
        <v>46784108</v>
      </c>
      <c r="F1500" t="s">
        <v>563</v>
      </c>
      <c r="G1500" t="s">
        <v>2618</v>
      </c>
      <c r="H1500" t="s">
        <v>2747</v>
      </c>
      <c r="I1500" s="13" t="s">
        <v>2025</v>
      </c>
      <c r="J1500" s="51" t="s">
        <v>3157</v>
      </c>
      <c r="K1500" s="13" t="s">
        <v>2025</v>
      </c>
      <c r="L1500" s="13" t="s">
        <v>2025</v>
      </c>
      <c r="M1500" s="13" t="s">
        <v>2025</v>
      </c>
      <c r="N150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01" spans="1:14" x14ac:dyDescent="0.25">
      <c r="A1501">
        <v>1487</v>
      </c>
      <c r="B1501" s="38">
        <v>42594</v>
      </c>
      <c r="C1501" t="s">
        <v>326</v>
      </c>
      <c r="D1501" t="s">
        <v>1814</v>
      </c>
      <c r="E1501" s="20">
        <v>45696780</v>
      </c>
      <c r="F1501" t="s">
        <v>2619</v>
      </c>
      <c r="G1501" t="s">
        <v>370</v>
      </c>
      <c r="H1501" t="s">
        <v>2748</v>
      </c>
      <c r="I1501" s="13" t="s">
        <v>2025</v>
      </c>
      <c r="J1501" s="51" t="s">
        <v>3157</v>
      </c>
      <c r="K1501" s="13" t="s">
        <v>2025</v>
      </c>
      <c r="L1501" s="13" t="s">
        <v>2025</v>
      </c>
      <c r="M1501" s="13" t="s">
        <v>2025</v>
      </c>
      <c r="N150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02" spans="1:14" x14ac:dyDescent="0.25">
      <c r="A1502">
        <v>1488</v>
      </c>
      <c r="B1502" s="38">
        <v>42594</v>
      </c>
      <c r="C1502" t="s">
        <v>1375</v>
      </c>
      <c r="D1502" t="s">
        <v>1942</v>
      </c>
      <c r="E1502" s="20">
        <v>46799759</v>
      </c>
      <c r="F1502" t="s">
        <v>563</v>
      </c>
      <c r="G1502" t="s">
        <v>1093</v>
      </c>
      <c r="H1502" t="s">
        <v>1655</v>
      </c>
      <c r="I1502" s="13" t="s">
        <v>2025</v>
      </c>
      <c r="J1502" s="51" t="s">
        <v>3157</v>
      </c>
      <c r="K1502" s="13" t="s">
        <v>2025</v>
      </c>
      <c r="L1502" s="13" t="s">
        <v>2025</v>
      </c>
      <c r="M1502" s="28" t="s">
        <v>2029</v>
      </c>
      <c r="N150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03" spans="1:14" x14ac:dyDescent="0.25">
      <c r="A1503">
        <v>1489</v>
      </c>
      <c r="B1503" s="38">
        <v>42594</v>
      </c>
      <c r="C1503" t="s">
        <v>1375</v>
      </c>
      <c r="D1503" t="s">
        <v>1942</v>
      </c>
      <c r="E1503" s="37">
        <v>45515058</v>
      </c>
      <c r="F1503" t="s">
        <v>458</v>
      </c>
      <c r="G1503" t="s">
        <v>1423</v>
      </c>
      <c r="H1503" t="s">
        <v>2749</v>
      </c>
      <c r="I1503" s="13" t="s">
        <v>2025</v>
      </c>
      <c r="J1503" s="51" t="s">
        <v>3157</v>
      </c>
      <c r="K1503" s="13" t="s">
        <v>2025</v>
      </c>
      <c r="L1503" s="13" t="s">
        <v>2025</v>
      </c>
      <c r="M1503" s="28" t="s">
        <v>2029</v>
      </c>
      <c r="N150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04" spans="1:14" x14ac:dyDescent="0.25">
      <c r="A1504">
        <v>1490</v>
      </c>
      <c r="B1504" s="38">
        <v>42594</v>
      </c>
      <c r="C1504" t="s">
        <v>1375</v>
      </c>
      <c r="D1504" t="s">
        <v>1942</v>
      </c>
      <c r="E1504" s="37">
        <v>43476037</v>
      </c>
      <c r="F1504" t="s">
        <v>2620</v>
      </c>
      <c r="G1504" t="s">
        <v>706</v>
      </c>
      <c r="H1504" t="s">
        <v>2750</v>
      </c>
      <c r="I1504" s="13" t="s">
        <v>2025</v>
      </c>
      <c r="J1504" s="51" t="s">
        <v>3157</v>
      </c>
      <c r="K1504" s="13" t="s">
        <v>2025</v>
      </c>
      <c r="L1504" s="13" t="s">
        <v>2025</v>
      </c>
      <c r="M1504" s="28" t="s">
        <v>2029</v>
      </c>
      <c r="N150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05" spans="1:14" x14ac:dyDescent="0.25">
      <c r="A1505">
        <v>1491</v>
      </c>
      <c r="B1505" s="38">
        <v>42594</v>
      </c>
      <c r="C1505" t="s">
        <v>1375</v>
      </c>
      <c r="D1505" t="s">
        <v>1942</v>
      </c>
      <c r="E1505" s="37">
        <v>47411531</v>
      </c>
      <c r="F1505" t="s">
        <v>5</v>
      </c>
      <c r="G1505" t="s">
        <v>165</v>
      </c>
      <c r="H1505" t="s">
        <v>2751</v>
      </c>
      <c r="I1505" s="13" t="s">
        <v>2025</v>
      </c>
      <c r="J1505" s="51" t="s">
        <v>3157</v>
      </c>
      <c r="K1505" s="13" t="s">
        <v>2025</v>
      </c>
      <c r="L1505" s="13" t="s">
        <v>2025</v>
      </c>
      <c r="M1505" s="28" t="s">
        <v>2029</v>
      </c>
      <c r="N150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06" spans="1:14" x14ac:dyDescent="0.25">
      <c r="A1506">
        <v>1492</v>
      </c>
      <c r="B1506" s="38">
        <v>42594</v>
      </c>
      <c r="C1506" t="s">
        <v>1375</v>
      </c>
      <c r="D1506" t="s">
        <v>1942</v>
      </c>
      <c r="E1506" s="37">
        <v>47249053</v>
      </c>
      <c r="F1506" t="s">
        <v>2621</v>
      </c>
      <c r="G1506" t="s">
        <v>466</v>
      </c>
      <c r="H1506" t="s">
        <v>2752</v>
      </c>
      <c r="I1506" s="13" t="s">
        <v>2025</v>
      </c>
      <c r="J1506" s="51" t="s">
        <v>3157</v>
      </c>
      <c r="K1506" s="13" t="s">
        <v>2025</v>
      </c>
      <c r="L1506" s="13" t="s">
        <v>2025</v>
      </c>
      <c r="M1506" s="28" t="s">
        <v>2029</v>
      </c>
      <c r="N150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07" spans="1:14" x14ac:dyDescent="0.25">
      <c r="A1507">
        <v>1493</v>
      </c>
      <c r="B1507" s="38">
        <v>42594</v>
      </c>
      <c r="C1507" t="s">
        <v>1375</v>
      </c>
      <c r="D1507" t="s">
        <v>1942</v>
      </c>
      <c r="E1507" s="37">
        <v>72921938</v>
      </c>
      <c r="F1507" t="s">
        <v>372</v>
      </c>
      <c r="G1507" t="s">
        <v>2622</v>
      </c>
      <c r="H1507" t="s">
        <v>2753</v>
      </c>
      <c r="I1507" s="13" t="s">
        <v>2025</v>
      </c>
      <c r="J1507" s="51" t="s">
        <v>3157</v>
      </c>
      <c r="K1507" s="13" t="s">
        <v>2025</v>
      </c>
      <c r="L1507" s="13" t="s">
        <v>2025</v>
      </c>
      <c r="M1507" s="28" t="s">
        <v>2029</v>
      </c>
      <c r="N150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08" spans="1:14" x14ac:dyDescent="0.25">
      <c r="A1508">
        <v>1494</v>
      </c>
      <c r="B1508" s="38">
        <v>42594</v>
      </c>
      <c r="C1508" t="s">
        <v>1375</v>
      </c>
      <c r="D1508" t="s">
        <v>1942</v>
      </c>
      <c r="E1508" s="37">
        <v>72775224</v>
      </c>
      <c r="F1508" t="s">
        <v>526</v>
      </c>
      <c r="G1508" t="s">
        <v>2623</v>
      </c>
      <c r="H1508" t="s">
        <v>2754</v>
      </c>
      <c r="I1508" s="13" t="s">
        <v>2025</v>
      </c>
      <c r="J1508" s="51" t="s">
        <v>3157</v>
      </c>
      <c r="K1508" s="13" t="s">
        <v>2025</v>
      </c>
      <c r="L1508" s="13" t="s">
        <v>2025</v>
      </c>
      <c r="M1508" s="28" t="s">
        <v>2029</v>
      </c>
      <c r="N150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09" spans="1:14" x14ac:dyDescent="0.25">
      <c r="A1509">
        <v>1495</v>
      </c>
      <c r="B1509" s="38">
        <v>42594</v>
      </c>
      <c r="C1509" t="s">
        <v>1375</v>
      </c>
      <c r="D1509" t="s">
        <v>1942</v>
      </c>
      <c r="E1509" s="37">
        <v>47467771</v>
      </c>
      <c r="F1509" t="s">
        <v>716</v>
      </c>
      <c r="G1509" t="s">
        <v>370</v>
      </c>
      <c r="H1509" t="s">
        <v>2755</v>
      </c>
      <c r="I1509" s="13" t="s">
        <v>2025</v>
      </c>
      <c r="J1509" s="51" t="s">
        <v>3157</v>
      </c>
      <c r="K1509" s="13" t="s">
        <v>2025</v>
      </c>
      <c r="L1509" s="13" t="s">
        <v>2025</v>
      </c>
      <c r="M1509" s="28" t="s">
        <v>2029</v>
      </c>
      <c r="N150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10" spans="1:14" x14ac:dyDescent="0.25">
      <c r="A1510">
        <v>1496</v>
      </c>
      <c r="B1510" s="38">
        <v>42594</v>
      </c>
      <c r="C1510" t="s">
        <v>1375</v>
      </c>
      <c r="D1510" t="s">
        <v>1942</v>
      </c>
      <c r="E1510" s="37">
        <v>43527525</v>
      </c>
      <c r="F1510" t="s">
        <v>2146</v>
      </c>
      <c r="G1510" t="s">
        <v>411</v>
      </c>
      <c r="H1510" t="s">
        <v>2756</v>
      </c>
      <c r="I1510" s="13" t="s">
        <v>2025</v>
      </c>
      <c r="J1510" s="51" t="s">
        <v>3157</v>
      </c>
      <c r="K1510" s="13" t="s">
        <v>2025</v>
      </c>
      <c r="L1510" s="13" t="s">
        <v>2025</v>
      </c>
      <c r="M1510" s="28" t="s">
        <v>2029</v>
      </c>
      <c r="N151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11" spans="1:14" x14ac:dyDescent="0.25">
      <c r="A1511">
        <v>1497</v>
      </c>
      <c r="B1511" s="38">
        <v>42594</v>
      </c>
      <c r="C1511" t="s">
        <v>1375</v>
      </c>
      <c r="D1511" t="s">
        <v>67</v>
      </c>
      <c r="E1511" s="20">
        <v>47145704</v>
      </c>
      <c r="F1511" t="s">
        <v>2624</v>
      </c>
      <c r="G1511" t="s">
        <v>556</v>
      </c>
      <c r="H1511" t="s">
        <v>2757</v>
      </c>
      <c r="I1511" s="13" t="s">
        <v>2025</v>
      </c>
      <c r="J1511" s="51" t="s">
        <v>3157</v>
      </c>
      <c r="K1511" s="13" t="s">
        <v>2025</v>
      </c>
      <c r="L1511" s="13" t="s">
        <v>2025</v>
      </c>
      <c r="M1511" s="28" t="s">
        <v>2029</v>
      </c>
      <c r="N151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12" spans="1:14" x14ac:dyDescent="0.25">
      <c r="A1512">
        <v>1498</v>
      </c>
      <c r="B1512" s="38">
        <v>42594</v>
      </c>
      <c r="C1512" t="s">
        <v>1375</v>
      </c>
      <c r="D1512" t="s">
        <v>67</v>
      </c>
      <c r="E1512" s="37">
        <v>73809991</v>
      </c>
      <c r="F1512" t="s">
        <v>816</v>
      </c>
      <c r="G1512" t="s">
        <v>166</v>
      </c>
      <c r="H1512" t="s">
        <v>2758</v>
      </c>
      <c r="I1512" s="13" t="s">
        <v>2025</v>
      </c>
      <c r="J1512" s="51" t="s">
        <v>3157</v>
      </c>
      <c r="K1512" s="13" t="s">
        <v>2025</v>
      </c>
      <c r="L1512" s="13" t="s">
        <v>2025</v>
      </c>
      <c r="M1512" s="28" t="s">
        <v>2029</v>
      </c>
      <c r="N151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13" spans="1:14" x14ac:dyDescent="0.25">
      <c r="A1513">
        <v>1499</v>
      </c>
      <c r="B1513" s="38">
        <v>42594</v>
      </c>
      <c r="C1513" t="s">
        <v>1375</v>
      </c>
      <c r="D1513" t="s">
        <v>69</v>
      </c>
      <c r="E1513" s="20">
        <v>47582135</v>
      </c>
      <c r="F1513" t="s">
        <v>2625</v>
      </c>
      <c r="G1513" t="s">
        <v>1768</v>
      </c>
      <c r="H1513" t="s">
        <v>2759</v>
      </c>
      <c r="I1513" s="13" t="s">
        <v>2025</v>
      </c>
      <c r="J1513" s="51" t="s">
        <v>3157</v>
      </c>
      <c r="K1513" s="13" t="s">
        <v>2025</v>
      </c>
      <c r="L1513" s="13" t="s">
        <v>2025</v>
      </c>
      <c r="M1513" s="28" t="s">
        <v>2029</v>
      </c>
      <c r="N151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14" spans="1:14" x14ac:dyDescent="0.25">
      <c r="A1514">
        <v>1500</v>
      </c>
      <c r="B1514" s="38">
        <v>42594</v>
      </c>
      <c r="C1514" t="s">
        <v>1375</v>
      </c>
      <c r="D1514" t="s">
        <v>69</v>
      </c>
      <c r="E1514" s="37">
        <v>47950722</v>
      </c>
      <c r="F1514" t="s">
        <v>1680</v>
      </c>
      <c r="G1514" t="s">
        <v>1399</v>
      </c>
      <c r="H1514" t="s">
        <v>2760</v>
      </c>
      <c r="I1514" s="13" t="s">
        <v>2025</v>
      </c>
      <c r="J1514" s="51" t="s">
        <v>3157</v>
      </c>
      <c r="K1514" s="13" t="s">
        <v>2025</v>
      </c>
      <c r="L1514" s="13" t="s">
        <v>2025</v>
      </c>
      <c r="M1514" s="28" t="s">
        <v>2029</v>
      </c>
      <c r="N151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15" spans="1:14" x14ac:dyDescent="0.25">
      <c r="A1515">
        <v>1501</v>
      </c>
      <c r="B1515" s="38">
        <v>42594</v>
      </c>
      <c r="C1515" t="s">
        <v>1375</v>
      </c>
      <c r="D1515" t="s">
        <v>69</v>
      </c>
      <c r="E1515" s="37" t="s">
        <v>2878</v>
      </c>
      <c r="F1515" t="s">
        <v>699</v>
      </c>
      <c r="G1515" t="s">
        <v>2268</v>
      </c>
      <c r="H1515" t="s">
        <v>258</v>
      </c>
      <c r="I1515" s="13" t="s">
        <v>2025</v>
      </c>
      <c r="J1515" s="51" t="s">
        <v>3157</v>
      </c>
      <c r="K1515" s="13" t="s">
        <v>2025</v>
      </c>
      <c r="L1515" s="13" t="s">
        <v>2025</v>
      </c>
      <c r="M1515" s="28" t="s">
        <v>2029</v>
      </c>
      <c r="N151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16" spans="1:14" x14ac:dyDescent="0.25">
      <c r="A1516">
        <v>1502</v>
      </c>
      <c r="B1516" s="38">
        <v>42594</v>
      </c>
      <c r="C1516" t="s">
        <v>1375</v>
      </c>
      <c r="D1516" t="s">
        <v>69</v>
      </c>
      <c r="E1516" s="37">
        <v>71310970</v>
      </c>
      <c r="F1516" t="s">
        <v>1251</v>
      </c>
      <c r="G1516" t="s">
        <v>870</v>
      </c>
      <c r="H1516" t="s">
        <v>2761</v>
      </c>
      <c r="I1516" s="13" t="s">
        <v>2025</v>
      </c>
      <c r="J1516" s="51" t="s">
        <v>3157</v>
      </c>
      <c r="K1516" s="13" t="s">
        <v>2025</v>
      </c>
      <c r="L1516" s="13" t="s">
        <v>2025</v>
      </c>
      <c r="M1516" s="28" t="s">
        <v>2029</v>
      </c>
      <c r="N151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17" spans="1:14" x14ac:dyDescent="0.25">
      <c r="A1517">
        <v>1503</v>
      </c>
      <c r="B1517" s="38">
        <v>42594</v>
      </c>
      <c r="C1517" t="s">
        <v>1375</v>
      </c>
      <c r="D1517" t="s">
        <v>69</v>
      </c>
      <c r="E1517" s="37">
        <v>71099296</v>
      </c>
      <c r="F1517" t="s">
        <v>2626</v>
      </c>
      <c r="G1517" t="s">
        <v>2237</v>
      </c>
      <c r="H1517" t="s">
        <v>2762</v>
      </c>
      <c r="I1517" s="13" t="s">
        <v>2025</v>
      </c>
      <c r="J1517" s="51" t="s">
        <v>3157</v>
      </c>
      <c r="K1517" s="13" t="s">
        <v>2025</v>
      </c>
      <c r="L1517" s="13" t="s">
        <v>2025</v>
      </c>
      <c r="M1517" s="28" t="s">
        <v>2029</v>
      </c>
      <c r="N151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18" spans="1:14" x14ac:dyDescent="0.25">
      <c r="A1518">
        <v>1504</v>
      </c>
      <c r="B1518" s="38">
        <v>42594</v>
      </c>
      <c r="C1518" t="s">
        <v>1375</v>
      </c>
      <c r="D1518" t="s">
        <v>70</v>
      </c>
      <c r="E1518" s="20">
        <v>46624724</v>
      </c>
      <c r="F1518" t="s">
        <v>2627</v>
      </c>
      <c r="G1518" t="s">
        <v>1034</v>
      </c>
      <c r="H1518" t="s">
        <v>2763</v>
      </c>
      <c r="I1518" s="13" t="s">
        <v>2025</v>
      </c>
      <c r="J1518" s="51" t="s">
        <v>3157</v>
      </c>
      <c r="K1518" s="13" t="s">
        <v>2025</v>
      </c>
      <c r="L1518" s="13" t="s">
        <v>2025</v>
      </c>
      <c r="M1518" s="28" t="s">
        <v>2029</v>
      </c>
      <c r="N151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19" spans="1:14" x14ac:dyDescent="0.25">
      <c r="A1519">
        <v>1505</v>
      </c>
      <c r="B1519" s="38">
        <v>42594</v>
      </c>
      <c r="C1519" t="s">
        <v>1375</v>
      </c>
      <c r="D1519" t="s">
        <v>70</v>
      </c>
      <c r="E1519" s="37">
        <v>46124107</v>
      </c>
      <c r="F1519" t="s">
        <v>607</v>
      </c>
      <c r="G1519" t="s">
        <v>1324</v>
      </c>
      <c r="H1519" t="s">
        <v>2764</v>
      </c>
      <c r="I1519" s="13" t="s">
        <v>2025</v>
      </c>
      <c r="J1519" s="51" t="s">
        <v>3157</v>
      </c>
      <c r="K1519" s="13" t="s">
        <v>2025</v>
      </c>
      <c r="L1519" s="13" t="s">
        <v>2025</v>
      </c>
      <c r="M1519" s="28" t="s">
        <v>2029</v>
      </c>
      <c r="N151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20" spans="1:14" x14ac:dyDescent="0.25">
      <c r="A1520">
        <v>1506</v>
      </c>
      <c r="B1520" s="38">
        <v>42594</v>
      </c>
      <c r="C1520" t="s">
        <v>1375</v>
      </c>
      <c r="D1520" t="s">
        <v>70</v>
      </c>
      <c r="E1520" s="37">
        <v>45406760</v>
      </c>
      <c r="F1520" t="s">
        <v>904</v>
      </c>
      <c r="G1520" t="s">
        <v>2628</v>
      </c>
      <c r="H1520" t="s">
        <v>2765</v>
      </c>
      <c r="I1520" s="13" t="s">
        <v>2025</v>
      </c>
      <c r="J1520" s="51" t="s">
        <v>3157</v>
      </c>
      <c r="K1520" s="13" t="s">
        <v>2025</v>
      </c>
      <c r="L1520" s="13" t="s">
        <v>2025</v>
      </c>
      <c r="M1520" s="28" t="s">
        <v>2029</v>
      </c>
      <c r="N152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21" spans="1:14" x14ac:dyDescent="0.25">
      <c r="A1521">
        <v>1507</v>
      </c>
      <c r="B1521" s="38">
        <v>42594</v>
      </c>
      <c r="C1521" t="s">
        <v>1375</v>
      </c>
      <c r="D1521" t="s">
        <v>70</v>
      </c>
      <c r="E1521" s="37">
        <v>47023118</v>
      </c>
      <c r="F1521" t="s">
        <v>679</v>
      </c>
      <c r="G1521" t="s">
        <v>358</v>
      </c>
      <c r="H1521" t="s">
        <v>2766</v>
      </c>
      <c r="I1521" s="13" t="s">
        <v>2025</v>
      </c>
      <c r="J1521" s="51" t="s">
        <v>3157</v>
      </c>
      <c r="K1521" s="13" t="s">
        <v>2025</v>
      </c>
      <c r="L1521" s="13" t="s">
        <v>2025</v>
      </c>
      <c r="M1521" s="28" t="s">
        <v>2029</v>
      </c>
      <c r="N152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22" spans="1:14" x14ac:dyDescent="0.25">
      <c r="A1522">
        <v>1508</v>
      </c>
      <c r="B1522" s="38">
        <v>42594</v>
      </c>
      <c r="C1522" t="s">
        <v>1375</v>
      </c>
      <c r="D1522" t="s">
        <v>70</v>
      </c>
      <c r="E1522" s="37">
        <v>46153625</v>
      </c>
      <c r="F1522" t="s">
        <v>1112</v>
      </c>
      <c r="G1522" t="s">
        <v>524</v>
      </c>
      <c r="H1522" t="s">
        <v>2767</v>
      </c>
      <c r="I1522" s="13" t="s">
        <v>2025</v>
      </c>
      <c r="J1522" s="51" t="s">
        <v>3157</v>
      </c>
      <c r="K1522" s="13" t="s">
        <v>2025</v>
      </c>
      <c r="L1522" s="13" t="s">
        <v>2025</v>
      </c>
      <c r="M1522" s="28" t="s">
        <v>2029</v>
      </c>
      <c r="N152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23" spans="1:14" x14ac:dyDescent="0.25">
      <c r="A1523">
        <v>1509</v>
      </c>
      <c r="B1523" s="38">
        <v>42594</v>
      </c>
      <c r="C1523" t="s">
        <v>1375</v>
      </c>
      <c r="D1523" t="s">
        <v>70</v>
      </c>
      <c r="E1523" s="37">
        <v>72718014</v>
      </c>
      <c r="F1523" t="s">
        <v>2623</v>
      </c>
      <c r="G1523" t="s">
        <v>529</v>
      </c>
      <c r="H1523" t="s">
        <v>2768</v>
      </c>
      <c r="I1523" s="13" t="s">
        <v>2025</v>
      </c>
      <c r="J1523" s="51" t="s">
        <v>3157</v>
      </c>
      <c r="K1523" s="13" t="s">
        <v>2025</v>
      </c>
      <c r="L1523" s="13" t="s">
        <v>2025</v>
      </c>
      <c r="M1523" s="28" t="s">
        <v>2029</v>
      </c>
      <c r="N152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24" spans="1:14" x14ac:dyDescent="0.25">
      <c r="A1524">
        <v>1510</v>
      </c>
      <c r="B1524" s="38">
        <v>42594</v>
      </c>
      <c r="C1524" t="s">
        <v>1375</v>
      </c>
      <c r="D1524" t="s">
        <v>70</v>
      </c>
      <c r="E1524" s="37">
        <v>20114058</v>
      </c>
      <c r="F1524" t="s">
        <v>2629</v>
      </c>
      <c r="G1524" t="s">
        <v>2630</v>
      </c>
      <c r="H1524" t="s">
        <v>2769</v>
      </c>
      <c r="I1524" s="13" t="s">
        <v>2025</v>
      </c>
      <c r="J1524" s="51" t="s">
        <v>3157</v>
      </c>
      <c r="K1524" s="13" t="s">
        <v>2025</v>
      </c>
      <c r="L1524" s="13" t="s">
        <v>2025</v>
      </c>
      <c r="M1524" s="28" t="s">
        <v>2029</v>
      </c>
      <c r="N152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25" spans="1:14" x14ac:dyDescent="0.25">
      <c r="A1525">
        <v>1511</v>
      </c>
      <c r="B1525" s="38">
        <v>42594</v>
      </c>
      <c r="C1525" t="s">
        <v>1375</v>
      </c>
      <c r="D1525" t="s">
        <v>70</v>
      </c>
      <c r="E1525" s="37">
        <v>47821377</v>
      </c>
      <c r="F1525" t="s">
        <v>394</v>
      </c>
      <c r="G1525" t="s">
        <v>2288</v>
      </c>
      <c r="H1525" t="s">
        <v>2770</v>
      </c>
      <c r="I1525" s="13" t="s">
        <v>2025</v>
      </c>
      <c r="J1525" s="51" t="s">
        <v>3157</v>
      </c>
      <c r="K1525" s="13" t="s">
        <v>2025</v>
      </c>
      <c r="L1525" s="13" t="s">
        <v>2025</v>
      </c>
      <c r="M1525" s="28" t="s">
        <v>2029</v>
      </c>
      <c r="N152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26" spans="1:14" x14ac:dyDescent="0.25">
      <c r="A1526">
        <v>1512</v>
      </c>
      <c r="B1526" s="38">
        <v>42594</v>
      </c>
      <c r="C1526" t="s">
        <v>1375</v>
      </c>
      <c r="D1526" t="s">
        <v>70</v>
      </c>
      <c r="E1526" s="37">
        <v>47409123</v>
      </c>
      <c r="F1526" t="s">
        <v>529</v>
      </c>
      <c r="G1526" t="s">
        <v>563</v>
      </c>
      <c r="H1526" t="s">
        <v>2771</v>
      </c>
      <c r="I1526" s="13" t="s">
        <v>2025</v>
      </c>
      <c r="J1526" s="51" t="s">
        <v>3157</v>
      </c>
      <c r="K1526" s="13" t="s">
        <v>2025</v>
      </c>
      <c r="L1526" s="13" t="s">
        <v>2025</v>
      </c>
      <c r="M1526" s="28" t="s">
        <v>2029</v>
      </c>
      <c r="N152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27" spans="1:14" x14ac:dyDescent="0.25">
      <c r="A1527">
        <v>1513</v>
      </c>
      <c r="B1527" s="38">
        <v>42594</v>
      </c>
      <c r="C1527" t="s">
        <v>1375</v>
      </c>
      <c r="D1527" t="s">
        <v>70</v>
      </c>
      <c r="E1527" s="37">
        <v>72146041</v>
      </c>
      <c r="F1527" t="s">
        <v>2631</v>
      </c>
      <c r="G1527" t="s">
        <v>2109</v>
      </c>
      <c r="H1527" t="s">
        <v>2772</v>
      </c>
      <c r="I1527" s="13" t="s">
        <v>2025</v>
      </c>
      <c r="J1527" s="51" t="s">
        <v>3157</v>
      </c>
      <c r="K1527" s="13" t="s">
        <v>2025</v>
      </c>
      <c r="L1527" s="13" t="s">
        <v>2025</v>
      </c>
      <c r="M1527" s="28" t="s">
        <v>2029</v>
      </c>
      <c r="N152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28" spans="1:14" x14ac:dyDescent="0.25">
      <c r="A1528">
        <v>1514</v>
      </c>
      <c r="B1528" s="38">
        <v>42594</v>
      </c>
      <c r="C1528" t="s">
        <v>1375</v>
      </c>
      <c r="D1528" t="s">
        <v>70</v>
      </c>
      <c r="E1528" s="37">
        <v>72847518</v>
      </c>
      <c r="F1528" t="s">
        <v>1181</v>
      </c>
      <c r="G1528" t="s">
        <v>787</v>
      </c>
      <c r="H1528" t="s">
        <v>2773</v>
      </c>
      <c r="I1528" s="13" t="s">
        <v>2025</v>
      </c>
      <c r="J1528" s="51" t="s">
        <v>3157</v>
      </c>
      <c r="K1528" s="13" t="s">
        <v>2025</v>
      </c>
      <c r="L1528" s="13" t="s">
        <v>2025</v>
      </c>
      <c r="M1528" s="28" t="s">
        <v>2029</v>
      </c>
      <c r="N152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29" spans="1:14" x14ac:dyDescent="0.25">
      <c r="A1529">
        <v>1515</v>
      </c>
      <c r="B1529" s="38">
        <v>42594</v>
      </c>
      <c r="C1529" t="s">
        <v>1375</v>
      </c>
      <c r="D1529" t="s">
        <v>70</v>
      </c>
      <c r="E1529" s="37">
        <v>47614397</v>
      </c>
      <c r="F1529" t="s">
        <v>421</v>
      </c>
      <c r="G1529" t="s">
        <v>2632</v>
      </c>
      <c r="H1529" t="s">
        <v>2774</v>
      </c>
      <c r="I1529" s="13" t="s">
        <v>2025</v>
      </c>
      <c r="J1529" s="51" t="s">
        <v>3157</v>
      </c>
      <c r="K1529" s="13" t="s">
        <v>2025</v>
      </c>
      <c r="L1529" s="13" t="s">
        <v>2025</v>
      </c>
      <c r="M1529" s="28" t="s">
        <v>2029</v>
      </c>
      <c r="N152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30" spans="1:14" x14ac:dyDescent="0.25">
      <c r="A1530">
        <v>1516</v>
      </c>
      <c r="B1530" s="38">
        <v>42594</v>
      </c>
      <c r="C1530" t="s">
        <v>1375</v>
      </c>
      <c r="D1530" t="s">
        <v>19</v>
      </c>
      <c r="E1530" s="20">
        <v>70416703</v>
      </c>
      <c r="F1530" t="s">
        <v>2633</v>
      </c>
      <c r="G1530" t="s">
        <v>2425</v>
      </c>
      <c r="H1530" t="s">
        <v>2775</v>
      </c>
      <c r="I1530" s="13" t="s">
        <v>2025</v>
      </c>
      <c r="J1530" s="51" t="s">
        <v>3157</v>
      </c>
      <c r="K1530" s="13" t="s">
        <v>2025</v>
      </c>
      <c r="L1530" s="13" t="s">
        <v>2025</v>
      </c>
      <c r="M1530" s="28" t="s">
        <v>2029</v>
      </c>
      <c r="N153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31" spans="1:14" x14ac:dyDescent="0.25">
      <c r="A1531">
        <v>1517</v>
      </c>
      <c r="B1531" s="38">
        <v>42594</v>
      </c>
      <c r="C1531" t="s">
        <v>1375</v>
      </c>
      <c r="D1531" t="s">
        <v>19</v>
      </c>
      <c r="E1531" s="37">
        <v>45549210</v>
      </c>
      <c r="F1531" t="s">
        <v>370</v>
      </c>
      <c r="G1531" t="s">
        <v>552</v>
      </c>
      <c r="H1531" t="s">
        <v>1317</v>
      </c>
      <c r="I1531" s="13" t="s">
        <v>2025</v>
      </c>
      <c r="J1531" s="51" t="s">
        <v>3157</v>
      </c>
      <c r="K1531" s="13" t="s">
        <v>2025</v>
      </c>
      <c r="L1531" s="13" t="s">
        <v>2025</v>
      </c>
      <c r="M1531" s="28" t="s">
        <v>2029</v>
      </c>
      <c r="N153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32" spans="1:14" x14ac:dyDescent="0.25">
      <c r="A1532">
        <v>1518</v>
      </c>
      <c r="B1532" s="38">
        <v>42594</v>
      </c>
      <c r="C1532" t="s">
        <v>1375</v>
      </c>
      <c r="D1532" t="s">
        <v>19</v>
      </c>
      <c r="E1532" s="37">
        <v>46522362</v>
      </c>
      <c r="F1532" t="s">
        <v>728</v>
      </c>
      <c r="G1532" t="s">
        <v>2634</v>
      </c>
      <c r="H1532" t="s">
        <v>2776</v>
      </c>
      <c r="I1532" s="13" t="s">
        <v>2025</v>
      </c>
      <c r="J1532" s="51" t="s">
        <v>3157</v>
      </c>
      <c r="K1532" s="13" t="s">
        <v>2025</v>
      </c>
      <c r="L1532" s="13" t="s">
        <v>2025</v>
      </c>
      <c r="M1532" s="28" t="s">
        <v>2029</v>
      </c>
      <c r="N153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33" spans="1:14" x14ac:dyDescent="0.25">
      <c r="A1533">
        <v>1519</v>
      </c>
      <c r="B1533" s="38">
        <v>42594</v>
      </c>
      <c r="C1533" t="s">
        <v>1375</v>
      </c>
      <c r="D1533" t="s">
        <v>19</v>
      </c>
      <c r="E1533" s="37">
        <v>44742284</v>
      </c>
      <c r="F1533" t="s">
        <v>337</v>
      </c>
      <c r="G1533" t="s">
        <v>1595</v>
      </c>
      <c r="H1533" t="s">
        <v>2777</v>
      </c>
      <c r="I1533" s="13" t="s">
        <v>2025</v>
      </c>
      <c r="J1533" s="51" t="s">
        <v>3157</v>
      </c>
      <c r="K1533" s="13" t="s">
        <v>2025</v>
      </c>
      <c r="L1533" s="13" t="s">
        <v>2025</v>
      </c>
      <c r="M1533" s="28" t="s">
        <v>2029</v>
      </c>
      <c r="N153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34" spans="1:14" x14ac:dyDescent="0.25">
      <c r="A1534">
        <v>1520</v>
      </c>
      <c r="B1534" s="38">
        <v>42594</v>
      </c>
      <c r="C1534" t="s">
        <v>1375</v>
      </c>
      <c r="D1534" t="s">
        <v>19</v>
      </c>
      <c r="E1534" s="37">
        <v>44127777</v>
      </c>
      <c r="F1534" t="s">
        <v>2635</v>
      </c>
      <c r="G1534" t="s">
        <v>1128</v>
      </c>
      <c r="H1534" t="s">
        <v>807</v>
      </c>
      <c r="I1534" s="13" t="s">
        <v>2025</v>
      </c>
      <c r="J1534" s="51" t="s">
        <v>3157</v>
      </c>
      <c r="K1534" s="13" t="s">
        <v>2025</v>
      </c>
      <c r="L1534" s="13" t="s">
        <v>2025</v>
      </c>
      <c r="M1534" s="28" t="s">
        <v>2029</v>
      </c>
      <c r="N153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35" spans="1:14" x14ac:dyDescent="0.25">
      <c r="A1535">
        <v>1521</v>
      </c>
      <c r="B1535" s="38">
        <v>42594</v>
      </c>
      <c r="C1535" t="s">
        <v>1375</v>
      </c>
      <c r="D1535" t="s">
        <v>19</v>
      </c>
      <c r="E1535" s="37">
        <v>45011214</v>
      </c>
      <c r="F1535" t="s">
        <v>5</v>
      </c>
      <c r="G1535" t="s">
        <v>1191</v>
      </c>
      <c r="H1535" t="s">
        <v>1843</v>
      </c>
      <c r="I1535" s="13" t="s">
        <v>2025</v>
      </c>
      <c r="J1535" s="51" t="s">
        <v>3157</v>
      </c>
      <c r="K1535" s="13" t="s">
        <v>2025</v>
      </c>
      <c r="L1535" s="13" t="s">
        <v>2025</v>
      </c>
      <c r="M1535" s="28" t="s">
        <v>2029</v>
      </c>
      <c r="N153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36" spans="1:14" x14ac:dyDescent="0.25">
      <c r="A1536">
        <v>1522</v>
      </c>
      <c r="B1536" s="38">
        <v>42594</v>
      </c>
      <c r="C1536" t="s">
        <v>1375</v>
      </c>
      <c r="D1536" t="s">
        <v>18</v>
      </c>
      <c r="E1536" s="20">
        <v>46769199</v>
      </c>
      <c r="F1536" t="s">
        <v>458</v>
      </c>
      <c r="G1536" t="s">
        <v>2636</v>
      </c>
      <c r="H1536" t="s">
        <v>252</v>
      </c>
      <c r="I1536" s="13" t="s">
        <v>2025</v>
      </c>
      <c r="J1536" s="51" t="s">
        <v>3157</v>
      </c>
      <c r="K1536" s="13" t="s">
        <v>2025</v>
      </c>
      <c r="L1536" s="13" t="s">
        <v>2025</v>
      </c>
      <c r="M1536" s="28" t="s">
        <v>2029</v>
      </c>
      <c r="N153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37" spans="1:14" x14ac:dyDescent="0.25">
      <c r="A1537">
        <v>1523</v>
      </c>
      <c r="B1537" s="38">
        <v>42594</v>
      </c>
      <c r="C1537" t="s">
        <v>1375</v>
      </c>
      <c r="D1537" t="s">
        <v>18</v>
      </c>
      <c r="E1537" s="37">
        <v>46143054</v>
      </c>
      <c r="F1537" t="s">
        <v>182</v>
      </c>
      <c r="G1537" t="s">
        <v>728</v>
      </c>
      <c r="H1537" t="s">
        <v>2778</v>
      </c>
      <c r="I1537" s="13" t="s">
        <v>2025</v>
      </c>
      <c r="J1537" s="51" t="s">
        <v>3157</v>
      </c>
      <c r="K1537" s="13" t="s">
        <v>2025</v>
      </c>
      <c r="L1537" s="13" t="s">
        <v>2025</v>
      </c>
      <c r="M1537" s="28" t="s">
        <v>2029</v>
      </c>
      <c r="N153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38" spans="1:14" x14ac:dyDescent="0.25">
      <c r="A1538">
        <v>1524</v>
      </c>
      <c r="B1538" s="38">
        <v>42594</v>
      </c>
      <c r="C1538" t="s">
        <v>1375</v>
      </c>
      <c r="D1538" t="s">
        <v>18</v>
      </c>
      <c r="E1538" s="37">
        <v>73540589</v>
      </c>
      <c r="F1538" t="s">
        <v>692</v>
      </c>
      <c r="G1538" t="s">
        <v>638</v>
      </c>
      <c r="H1538" t="s">
        <v>2779</v>
      </c>
      <c r="I1538" s="13" t="s">
        <v>2025</v>
      </c>
      <c r="J1538" s="51" t="s">
        <v>3157</v>
      </c>
      <c r="K1538" s="13" t="s">
        <v>2025</v>
      </c>
      <c r="L1538" s="13" t="s">
        <v>2025</v>
      </c>
      <c r="M1538" s="28" t="s">
        <v>2029</v>
      </c>
      <c r="N153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39" spans="1:14" x14ac:dyDescent="0.25">
      <c r="A1539">
        <v>1525</v>
      </c>
      <c r="B1539" s="38">
        <v>42594</v>
      </c>
      <c r="C1539" t="s">
        <v>1375</v>
      </c>
      <c r="D1539" t="s">
        <v>18</v>
      </c>
      <c r="E1539" s="37">
        <v>46050007</v>
      </c>
      <c r="F1539" t="s">
        <v>181</v>
      </c>
      <c r="G1539" t="s">
        <v>2637</v>
      </c>
      <c r="H1539" t="s">
        <v>2780</v>
      </c>
      <c r="I1539" s="13" t="s">
        <v>2025</v>
      </c>
      <c r="J1539" s="51" t="s">
        <v>3157</v>
      </c>
      <c r="K1539" s="13" t="s">
        <v>2025</v>
      </c>
      <c r="L1539" s="13" t="s">
        <v>2025</v>
      </c>
      <c r="M1539" s="28" t="s">
        <v>2029</v>
      </c>
      <c r="N153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40" spans="1:14" x14ac:dyDescent="0.25">
      <c r="A1540">
        <v>1526</v>
      </c>
      <c r="B1540" s="38">
        <v>42594</v>
      </c>
      <c r="C1540" t="s">
        <v>1375</v>
      </c>
      <c r="D1540" t="s">
        <v>18</v>
      </c>
      <c r="E1540" s="37">
        <v>71789797</v>
      </c>
      <c r="F1540" t="s">
        <v>2638</v>
      </c>
      <c r="G1540" t="s">
        <v>171</v>
      </c>
      <c r="H1540" t="s">
        <v>2781</v>
      </c>
      <c r="I1540" s="13" t="s">
        <v>2025</v>
      </c>
      <c r="J1540" s="51" t="s">
        <v>3157</v>
      </c>
      <c r="K1540" s="13" t="s">
        <v>2025</v>
      </c>
      <c r="L1540" s="13" t="s">
        <v>2025</v>
      </c>
      <c r="M1540" s="28" t="s">
        <v>2029</v>
      </c>
      <c r="N154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41" spans="1:14" x14ac:dyDescent="0.25">
      <c r="A1541">
        <v>1527</v>
      </c>
      <c r="B1541" s="38">
        <v>42594</v>
      </c>
      <c r="C1541" t="s">
        <v>1375</v>
      </c>
      <c r="D1541" t="s">
        <v>18</v>
      </c>
      <c r="E1541" s="37">
        <v>45247160</v>
      </c>
      <c r="F1541" t="s">
        <v>1222</v>
      </c>
      <c r="G1541" t="s">
        <v>794</v>
      </c>
      <c r="H1541" t="s">
        <v>2782</v>
      </c>
      <c r="I1541" s="13" t="s">
        <v>2025</v>
      </c>
      <c r="J1541" s="51" t="s">
        <v>3157</v>
      </c>
      <c r="K1541" s="13" t="s">
        <v>2025</v>
      </c>
      <c r="L1541" s="13" t="s">
        <v>2025</v>
      </c>
      <c r="M1541" s="28" t="s">
        <v>2029</v>
      </c>
      <c r="N154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42" spans="1:14" x14ac:dyDescent="0.25">
      <c r="A1542">
        <v>1528</v>
      </c>
      <c r="B1542" s="38">
        <v>42594</v>
      </c>
      <c r="C1542" t="s">
        <v>1375</v>
      </c>
      <c r="D1542" t="s">
        <v>18</v>
      </c>
      <c r="E1542" s="37">
        <v>71127936</v>
      </c>
      <c r="F1542" t="s">
        <v>342</v>
      </c>
      <c r="G1542" t="s">
        <v>926</v>
      </c>
      <c r="H1542" t="s">
        <v>2783</v>
      </c>
      <c r="I1542" s="13" t="s">
        <v>2025</v>
      </c>
      <c r="J1542" s="51" t="s">
        <v>3157</v>
      </c>
      <c r="K1542" s="13" t="s">
        <v>2025</v>
      </c>
      <c r="L1542" s="13" t="s">
        <v>2025</v>
      </c>
      <c r="M1542" s="28" t="s">
        <v>2029</v>
      </c>
      <c r="N154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43" spans="1:14" x14ac:dyDescent="0.25">
      <c r="A1543">
        <v>1529</v>
      </c>
      <c r="B1543" s="38">
        <v>42594</v>
      </c>
      <c r="C1543" t="s">
        <v>1375</v>
      </c>
      <c r="D1543" t="s">
        <v>18</v>
      </c>
      <c r="E1543" s="37">
        <v>70900526</v>
      </c>
      <c r="F1543" t="s">
        <v>905</v>
      </c>
      <c r="G1543" t="s">
        <v>2639</v>
      </c>
      <c r="H1543" t="s">
        <v>2784</v>
      </c>
      <c r="I1543" s="13" t="s">
        <v>2025</v>
      </c>
      <c r="J1543" s="51" t="s">
        <v>3157</v>
      </c>
      <c r="K1543" s="13" t="s">
        <v>2025</v>
      </c>
      <c r="L1543" s="13" t="s">
        <v>2025</v>
      </c>
      <c r="M1543" s="28" t="s">
        <v>2029</v>
      </c>
      <c r="N154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44" spans="1:14" x14ac:dyDescent="0.25">
      <c r="A1544">
        <v>1530</v>
      </c>
      <c r="B1544" s="38">
        <v>42594</v>
      </c>
      <c r="C1544" t="s">
        <v>1375</v>
      </c>
      <c r="D1544" t="s">
        <v>18</v>
      </c>
      <c r="E1544" s="37">
        <v>47400433</v>
      </c>
      <c r="F1544" t="s">
        <v>556</v>
      </c>
      <c r="G1544" t="s">
        <v>2640</v>
      </c>
      <c r="H1544" t="s">
        <v>757</v>
      </c>
      <c r="I1544" s="13" t="s">
        <v>2025</v>
      </c>
      <c r="J1544" s="51" t="s">
        <v>3157</v>
      </c>
      <c r="K1544" s="13" t="s">
        <v>2025</v>
      </c>
      <c r="L1544" s="13" t="s">
        <v>2025</v>
      </c>
      <c r="M1544" s="28" t="s">
        <v>2029</v>
      </c>
      <c r="N154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45" spans="1:14" x14ac:dyDescent="0.25">
      <c r="A1545">
        <v>1531</v>
      </c>
      <c r="B1545" s="38">
        <v>42594</v>
      </c>
      <c r="C1545" t="s">
        <v>1375</v>
      </c>
      <c r="D1545" t="s">
        <v>2152</v>
      </c>
      <c r="E1545" s="20">
        <v>44161590</v>
      </c>
      <c r="F1545" t="s">
        <v>657</v>
      </c>
      <c r="G1545" t="s">
        <v>727</v>
      </c>
      <c r="H1545" t="s">
        <v>2785</v>
      </c>
      <c r="I1545" s="13" t="s">
        <v>2025</v>
      </c>
      <c r="J1545" s="51" t="s">
        <v>3157</v>
      </c>
      <c r="K1545" s="13" t="s">
        <v>2025</v>
      </c>
      <c r="L1545" s="13" t="s">
        <v>2025</v>
      </c>
      <c r="M1545" s="28" t="s">
        <v>2029</v>
      </c>
      <c r="N154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46" spans="1:14" x14ac:dyDescent="0.25">
      <c r="A1546">
        <v>1532</v>
      </c>
      <c r="B1546" s="38">
        <v>42594</v>
      </c>
      <c r="C1546" t="s">
        <v>1375</v>
      </c>
      <c r="D1546" t="s">
        <v>2152</v>
      </c>
      <c r="E1546" s="37">
        <v>43062845</v>
      </c>
      <c r="F1546" t="s">
        <v>2641</v>
      </c>
      <c r="G1546" t="s">
        <v>2417</v>
      </c>
      <c r="H1546" t="s">
        <v>2786</v>
      </c>
      <c r="I1546" s="13" t="s">
        <v>2025</v>
      </c>
      <c r="J1546" s="51" t="s">
        <v>3157</v>
      </c>
      <c r="K1546" s="13" t="s">
        <v>2025</v>
      </c>
      <c r="L1546" s="13" t="s">
        <v>2025</v>
      </c>
      <c r="M1546" s="28" t="s">
        <v>2029</v>
      </c>
      <c r="N154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47" spans="1:14" x14ac:dyDescent="0.25">
      <c r="A1547">
        <v>1533</v>
      </c>
      <c r="B1547" s="38">
        <v>42594</v>
      </c>
      <c r="C1547" t="s">
        <v>1375</v>
      </c>
      <c r="D1547" t="s">
        <v>2152</v>
      </c>
      <c r="E1547" s="37">
        <v>45301329</v>
      </c>
      <c r="F1547" t="s">
        <v>1345</v>
      </c>
      <c r="G1547" t="s">
        <v>607</v>
      </c>
      <c r="H1547" t="s">
        <v>2787</v>
      </c>
      <c r="I1547" s="13" t="s">
        <v>2025</v>
      </c>
      <c r="J1547" s="51" t="s">
        <v>3157</v>
      </c>
      <c r="K1547" s="13" t="s">
        <v>2025</v>
      </c>
      <c r="L1547" s="13" t="s">
        <v>2025</v>
      </c>
      <c r="M1547" s="28" t="s">
        <v>2029</v>
      </c>
      <c r="N154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48" spans="1:14" x14ac:dyDescent="0.25">
      <c r="A1548">
        <v>1534</v>
      </c>
      <c r="B1548" s="38">
        <v>42594</v>
      </c>
      <c r="C1548" t="s">
        <v>1375</v>
      </c>
      <c r="D1548" t="s">
        <v>2152</v>
      </c>
      <c r="E1548" s="37">
        <v>46187576</v>
      </c>
      <c r="F1548" t="s">
        <v>791</v>
      </c>
      <c r="G1548" t="s">
        <v>2642</v>
      </c>
      <c r="H1548" t="s">
        <v>2788</v>
      </c>
      <c r="I1548" s="13" t="s">
        <v>2025</v>
      </c>
      <c r="J1548" s="51" t="s">
        <v>3157</v>
      </c>
      <c r="K1548" s="13" t="s">
        <v>2025</v>
      </c>
      <c r="L1548" s="13" t="s">
        <v>2025</v>
      </c>
      <c r="M1548" s="28" t="s">
        <v>2029</v>
      </c>
      <c r="N154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49" spans="1:14" x14ac:dyDescent="0.25">
      <c r="A1549">
        <v>1535</v>
      </c>
      <c r="B1549" s="38">
        <v>42594</v>
      </c>
      <c r="C1549" t="s">
        <v>1375</v>
      </c>
      <c r="D1549" t="s">
        <v>15</v>
      </c>
      <c r="E1549" s="20">
        <v>47024550</v>
      </c>
      <c r="F1549" t="s">
        <v>949</v>
      </c>
      <c r="G1549" t="s">
        <v>950</v>
      </c>
      <c r="H1549" t="s">
        <v>2789</v>
      </c>
      <c r="I1549" s="13" t="s">
        <v>2025</v>
      </c>
      <c r="J1549" s="51" t="s">
        <v>3157</v>
      </c>
      <c r="K1549" s="13" t="s">
        <v>2025</v>
      </c>
      <c r="L1549" s="13" t="s">
        <v>2025</v>
      </c>
      <c r="M1549" s="28" t="s">
        <v>2029</v>
      </c>
      <c r="N154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50" spans="1:14" x14ac:dyDescent="0.25">
      <c r="A1550">
        <v>1536</v>
      </c>
      <c r="B1550" s="38">
        <v>42594</v>
      </c>
      <c r="C1550" t="s">
        <v>1375</v>
      </c>
      <c r="D1550" t="s">
        <v>15</v>
      </c>
      <c r="E1550" s="37">
        <v>71127946</v>
      </c>
      <c r="F1550" t="s">
        <v>334</v>
      </c>
      <c r="G1550" t="s">
        <v>337</v>
      </c>
      <c r="H1550" t="s">
        <v>2790</v>
      </c>
      <c r="I1550" s="13" t="s">
        <v>2025</v>
      </c>
      <c r="J1550" s="51" t="s">
        <v>3157</v>
      </c>
      <c r="K1550" s="13" t="s">
        <v>2025</v>
      </c>
      <c r="L1550" s="13" t="s">
        <v>2025</v>
      </c>
      <c r="M1550" s="28" t="s">
        <v>2029</v>
      </c>
      <c r="N155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51" spans="1:14" x14ac:dyDescent="0.25">
      <c r="A1551">
        <v>1537</v>
      </c>
      <c r="B1551" s="38">
        <v>42594</v>
      </c>
      <c r="C1551" t="s">
        <v>1375</v>
      </c>
      <c r="D1551" t="s">
        <v>17</v>
      </c>
      <c r="E1551" s="20">
        <v>71784303</v>
      </c>
      <c r="F1551" t="s">
        <v>2643</v>
      </c>
      <c r="G1551" t="s">
        <v>1287</v>
      </c>
      <c r="H1551" t="s">
        <v>2791</v>
      </c>
      <c r="I1551" s="13" t="s">
        <v>2025</v>
      </c>
      <c r="J1551" s="51" t="s">
        <v>3157</v>
      </c>
      <c r="K1551" s="13" t="s">
        <v>2025</v>
      </c>
      <c r="L1551" s="13" t="s">
        <v>2025</v>
      </c>
      <c r="M1551" s="28" t="s">
        <v>2029</v>
      </c>
      <c r="N155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52" spans="1:14" x14ac:dyDescent="0.25">
      <c r="A1552">
        <v>1538</v>
      </c>
      <c r="B1552" s="38">
        <v>42594</v>
      </c>
      <c r="C1552" t="s">
        <v>1375</v>
      </c>
      <c r="D1552" t="s">
        <v>17</v>
      </c>
      <c r="E1552" s="37">
        <v>72305019</v>
      </c>
      <c r="F1552" t="s">
        <v>385</v>
      </c>
      <c r="G1552" t="s">
        <v>616</v>
      </c>
      <c r="H1552" t="s">
        <v>2792</v>
      </c>
      <c r="I1552" s="13" t="s">
        <v>2025</v>
      </c>
      <c r="J1552" s="51" t="s">
        <v>3157</v>
      </c>
      <c r="K1552" s="13" t="s">
        <v>2025</v>
      </c>
      <c r="L1552" s="13" t="s">
        <v>2025</v>
      </c>
      <c r="M1552" s="28" t="s">
        <v>2029</v>
      </c>
      <c r="N155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53" spans="1:14" x14ac:dyDescent="0.25">
      <c r="A1553">
        <v>1539</v>
      </c>
      <c r="B1553" s="38">
        <v>42594</v>
      </c>
      <c r="C1553" t="s">
        <v>1375</v>
      </c>
      <c r="D1553" t="s">
        <v>17</v>
      </c>
      <c r="E1553" s="37">
        <v>47939107</v>
      </c>
      <c r="F1553" t="s">
        <v>1654</v>
      </c>
      <c r="G1553" t="s">
        <v>370</v>
      </c>
      <c r="H1553" t="s">
        <v>2793</v>
      </c>
      <c r="I1553" s="13" t="s">
        <v>2025</v>
      </c>
      <c r="J1553" s="51" t="s">
        <v>3157</v>
      </c>
      <c r="K1553" s="13" t="s">
        <v>2025</v>
      </c>
      <c r="L1553" s="13" t="s">
        <v>2025</v>
      </c>
      <c r="M1553" s="28" t="s">
        <v>2029</v>
      </c>
      <c r="N155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54" spans="1:14" x14ac:dyDescent="0.25">
      <c r="A1554">
        <v>1540</v>
      </c>
      <c r="B1554" s="38">
        <v>42594</v>
      </c>
      <c r="C1554" t="s">
        <v>1375</v>
      </c>
      <c r="D1554" t="s">
        <v>17</v>
      </c>
      <c r="E1554" s="37">
        <v>47533728</v>
      </c>
      <c r="F1554" t="s">
        <v>529</v>
      </c>
      <c r="G1554" t="s">
        <v>406</v>
      </c>
      <c r="H1554" t="s">
        <v>2794</v>
      </c>
      <c r="I1554" s="13" t="s">
        <v>2025</v>
      </c>
      <c r="J1554" s="51" t="s">
        <v>3157</v>
      </c>
      <c r="K1554" s="13" t="s">
        <v>2025</v>
      </c>
      <c r="L1554" s="13" t="s">
        <v>2025</v>
      </c>
      <c r="M1554" s="28" t="s">
        <v>2029</v>
      </c>
      <c r="N155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55" spans="1:14" x14ac:dyDescent="0.25">
      <c r="A1555">
        <v>1541</v>
      </c>
      <c r="B1555" s="38">
        <v>42594</v>
      </c>
      <c r="C1555" t="s">
        <v>1375</v>
      </c>
      <c r="D1555" t="s">
        <v>17</v>
      </c>
      <c r="E1555" s="37">
        <v>70286207</v>
      </c>
      <c r="F1555" t="s">
        <v>2644</v>
      </c>
      <c r="G1555" t="s">
        <v>663</v>
      </c>
      <c r="H1555" t="s">
        <v>2795</v>
      </c>
      <c r="I1555" s="13" t="s">
        <v>2025</v>
      </c>
      <c r="J1555" s="51" t="s">
        <v>3157</v>
      </c>
      <c r="K1555" s="13" t="s">
        <v>2025</v>
      </c>
      <c r="L1555" s="13" t="s">
        <v>2025</v>
      </c>
      <c r="M1555" s="28" t="s">
        <v>2029</v>
      </c>
      <c r="N155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56" spans="1:14" x14ac:dyDescent="0.25">
      <c r="A1556">
        <v>1542</v>
      </c>
      <c r="B1556" s="38">
        <v>42594</v>
      </c>
      <c r="C1556" t="s">
        <v>1375</v>
      </c>
      <c r="D1556" t="s">
        <v>17</v>
      </c>
      <c r="E1556" s="37">
        <v>44584194</v>
      </c>
      <c r="F1556" t="s">
        <v>598</v>
      </c>
      <c r="G1556" t="s">
        <v>176</v>
      </c>
      <c r="H1556" t="s">
        <v>2796</v>
      </c>
      <c r="I1556" s="13" t="s">
        <v>2025</v>
      </c>
      <c r="J1556" s="51" t="s">
        <v>3157</v>
      </c>
      <c r="K1556" s="13" t="s">
        <v>2025</v>
      </c>
      <c r="L1556" s="13" t="s">
        <v>2025</v>
      </c>
      <c r="M1556" s="28" t="s">
        <v>2029</v>
      </c>
      <c r="N155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57" spans="1:14" x14ac:dyDescent="0.25">
      <c r="A1557">
        <v>1543</v>
      </c>
      <c r="B1557" s="38">
        <v>42594</v>
      </c>
      <c r="C1557" t="s">
        <v>1375</v>
      </c>
      <c r="D1557" t="s">
        <v>17</v>
      </c>
      <c r="E1557" s="37">
        <v>48281206</v>
      </c>
      <c r="F1557" t="s">
        <v>818</v>
      </c>
      <c r="G1557" t="s">
        <v>670</v>
      </c>
      <c r="H1557" t="s">
        <v>2797</v>
      </c>
      <c r="I1557" s="13" t="s">
        <v>2025</v>
      </c>
      <c r="J1557" s="51" t="s">
        <v>3157</v>
      </c>
      <c r="K1557" s="13" t="s">
        <v>2025</v>
      </c>
      <c r="L1557" s="13" t="s">
        <v>2025</v>
      </c>
      <c r="M1557" s="28" t="s">
        <v>2029</v>
      </c>
      <c r="N155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58" spans="1:14" x14ac:dyDescent="0.25">
      <c r="A1558">
        <v>1544</v>
      </c>
      <c r="B1558" s="38">
        <v>42594</v>
      </c>
      <c r="C1558" t="s">
        <v>1375</v>
      </c>
      <c r="D1558" t="s">
        <v>17</v>
      </c>
      <c r="E1558" s="37">
        <v>46358695</v>
      </c>
      <c r="F1558" t="s">
        <v>2645</v>
      </c>
      <c r="G1558" t="s">
        <v>816</v>
      </c>
      <c r="H1558" t="s">
        <v>2798</v>
      </c>
      <c r="I1558" s="13" t="s">
        <v>2025</v>
      </c>
      <c r="J1558" s="51" t="s">
        <v>3157</v>
      </c>
      <c r="K1558" s="13" t="s">
        <v>2025</v>
      </c>
      <c r="L1558" s="13" t="s">
        <v>2025</v>
      </c>
      <c r="M1558" s="28" t="s">
        <v>2029</v>
      </c>
      <c r="N155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59" spans="1:14" x14ac:dyDescent="0.25">
      <c r="A1559">
        <v>1545</v>
      </c>
      <c r="B1559" s="38">
        <v>42594</v>
      </c>
      <c r="C1559" t="s">
        <v>1375</v>
      </c>
      <c r="D1559" t="s">
        <v>17</v>
      </c>
      <c r="E1559" s="37">
        <v>70038619</v>
      </c>
      <c r="F1559" t="s">
        <v>378</v>
      </c>
      <c r="G1559" t="s">
        <v>1061</v>
      </c>
      <c r="H1559" t="s">
        <v>2799</v>
      </c>
      <c r="I1559" s="13" t="s">
        <v>2025</v>
      </c>
      <c r="J1559" s="51" t="s">
        <v>3157</v>
      </c>
      <c r="K1559" s="13" t="s">
        <v>2025</v>
      </c>
      <c r="L1559" s="13" t="s">
        <v>2025</v>
      </c>
      <c r="M1559" s="28" t="s">
        <v>2029</v>
      </c>
      <c r="N155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60" spans="1:14" x14ac:dyDescent="0.25">
      <c r="A1560">
        <v>1546</v>
      </c>
      <c r="B1560" s="38">
        <v>42594</v>
      </c>
      <c r="C1560" t="s">
        <v>1375</v>
      </c>
      <c r="D1560" t="s">
        <v>17</v>
      </c>
      <c r="E1560" s="37">
        <v>47010983</v>
      </c>
      <c r="F1560" t="s">
        <v>1073</v>
      </c>
      <c r="G1560" t="s">
        <v>185</v>
      </c>
      <c r="H1560" t="s">
        <v>2800</v>
      </c>
      <c r="I1560" s="13" t="s">
        <v>2025</v>
      </c>
      <c r="J1560" s="51" t="s">
        <v>3157</v>
      </c>
      <c r="K1560" s="13" t="s">
        <v>2025</v>
      </c>
      <c r="L1560" s="13" t="s">
        <v>2025</v>
      </c>
      <c r="M1560" s="28" t="s">
        <v>2029</v>
      </c>
      <c r="N156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61" spans="1:14" x14ac:dyDescent="0.25">
      <c r="A1561">
        <v>1547</v>
      </c>
      <c r="B1561" s="38">
        <v>42594</v>
      </c>
      <c r="C1561" t="s">
        <v>1375</v>
      </c>
      <c r="D1561" t="s">
        <v>17</v>
      </c>
      <c r="E1561" s="37">
        <v>46809730</v>
      </c>
      <c r="F1561" t="s">
        <v>2646</v>
      </c>
      <c r="G1561" t="s">
        <v>2528</v>
      </c>
      <c r="H1561" t="s">
        <v>2801</v>
      </c>
      <c r="I1561" s="13" t="s">
        <v>2025</v>
      </c>
      <c r="J1561" s="51" t="s">
        <v>3157</v>
      </c>
      <c r="K1561" s="13" t="s">
        <v>2025</v>
      </c>
      <c r="L1561" s="13" t="s">
        <v>2025</v>
      </c>
      <c r="M1561" s="28" t="s">
        <v>2029</v>
      </c>
      <c r="N156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62" spans="1:14" x14ac:dyDescent="0.25">
      <c r="A1562">
        <v>1548</v>
      </c>
      <c r="B1562" s="38">
        <v>42594</v>
      </c>
      <c r="C1562" t="s">
        <v>1375</v>
      </c>
      <c r="D1562" t="s">
        <v>17</v>
      </c>
      <c r="E1562" s="37">
        <v>47781666</v>
      </c>
      <c r="F1562" t="s">
        <v>385</v>
      </c>
      <c r="G1562" t="s">
        <v>905</v>
      </c>
      <c r="H1562" t="s">
        <v>2802</v>
      </c>
      <c r="I1562" s="13" t="s">
        <v>2025</v>
      </c>
      <c r="J1562" s="51" t="s">
        <v>3157</v>
      </c>
      <c r="K1562" s="13" t="s">
        <v>2025</v>
      </c>
      <c r="L1562" s="13" t="s">
        <v>2025</v>
      </c>
      <c r="M1562" s="28" t="s">
        <v>2029</v>
      </c>
      <c r="N156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63" spans="1:14" x14ac:dyDescent="0.25">
      <c r="A1563">
        <v>1549</v>
      </c>
      <c r="B1563" s="38">
        <v>42594</v>
      </c>
      <c r="C1563" t="s">
        <v>1375</v>
      </c>
      <c r="D1563" t="s">
        <v>71</v>
      </c>
      <c r="E1563" s="20">
        <v>46827274</v>
      </c>
      <c r="F1563" t="s">
        <v>949</v>
      </c>
      <c r="G1563" t="s">
        <v>370</v>
      </c>
      <c r="H1563" t="s">
        <v>2803</v>
      </c>
      <c r="I1563" s="13" t="s">
        <v>2025</v>
      </c>
      <c r="J1563" s="51" t="s">
        <v>3157</v>
      </c>
      <c r="K1563" s="13" t="s">
        <v>2025</v>
      </c>
      <c r="L1563" s="13" t="s">
        <v>2025</v>
      </c>
      <c r="M1563" s="28" t="s">
        <v>2029</v>
      </c>
      <c r="N156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64" spans="1:14" x14ac:dyDescent="0.25">
      <c r="A1564">
        <v>1550</v>
      </c>
      <c r="B1564" s="38">
        <v>42594</v>
      </c>
      <c r="C1564" t="s">
        <v>1375</v>
      </c>
      <c r="D1564" t="s">
        <v>71</v>
      </c>
      <c r="E1564" s="37">
        <v>48215886</v>
      </c>
      <c r="F1564" t="s">
        <v>2072</v>
      </c>
      <c r="G1564" t="s">
        <v>5</v>
      </c>
      <c r="H1564" t="s">
        <v>2804</v>
      </c>
      <c r="I1564" s="13" t="s">
        <v>2025</v>
      </c>
      <c r="J1564" s="51" t="s">
        <v>3157</v>
      </c>
      <c r="K1564" s="13" t="s">
        <v>2025</v>
      </c>
      <c r="L1564" s="13" t="s">
        <v>2025</v>
      </c>
      <c r="M1564" s="28" t="s">
        <v>2029</v>
      </c>
      <c r="N156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65" spans="1:14" x14ac:dyDescent="0.25">
      <c r="A1565">
        <v>1551</v>
      </c>
      <c r="B1565" s="38">
        <v>42594</v>
      </c>
      <c r="C1565" t="s">
        <v>1375</v>
      </c>
      <c r="D1565" t="s">
        <v>948</v>
      </c>
      <c r="E1565" s="20">
        <v>42957795</v>
      </c>
      <c r="F1565" t="s">
        <v>1010</v>
      </c>
      <c r="G1565" t="s">
        <v>747</v>
      </c>
      <c r="H1565" t="s">
        <v>2805</v>
      </c>
      <c r="I1565" s="13" t="s">
        <v>2025</v>
      </c>
      <c r="J1565" s="51" t="s">
        <v>3157</v>
      </c>
      <c r="K1565" s="13" t="s">
        <v>2025</v>
      </c>
      <c r="L1565" s="13" t="s">
        <v>2025</v>
      </c>
      <c r="M1565" s="28" t="s">
        <v>2029</v>
      </c>
      <c r="N156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66" spans="1:14" x14ac:dyDescent="0.25">
      <c r="A1566">
        <v>1552</v>
      </c>
      <c r="B1566" s="38">
        <v>42594</v>
      </c>
      <c r="C1566" t="s">
        <v>1375</v>
      </c>
      <c r="D1566" t="s">
        <v>948</v>
      </c>
      <c r="E1566" s="37">
        <v>46020932</v>
      </c>
      <c r="F1566" t="s">
        <v>382</v>
      </c>
      <c r="G1566" t="s">
        <v>456</v>
      </c>
      <c r="H1566" t="s">
        <v>2806</v>
      </c>
      <c r="I1566" s="13" t="s">
        <v>2025</v>
      </c>
      <c r="J1566" s="51" t="s">
        <v>3157</v>
      </c>
      <c r="K1566" s="13" t="s">
        <v>2025</v>
      </c>
      <c r="L1566" s="13" t="s">
        <v>2025</v>
      </c>
      <c r="M1566" s="28" t="s">
        <v>2029</v>
      </c>
      <c r="N156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67" spans="1:14" x14ac:dyDescent="0.25">
      <c r="A1567">
        <v>1553</v>
      </c>
      <c r="B1567" s="38">
        <v>42594</v>
      </c>
      <c r="C1567" t="s">
        <v>1375</v>
      </c>
      <c r="D1567" t="s">
        <v>948</v>
      </c>
      <c r="E1567" s="37">
        <v>70309990</v>
      </c>
      <c r="F1567" t="s">
        <v>2647</v>
      </c>
      <c r="G1567" t="s">
        <v>185</v>
      </c>
      <c r="H1567" t="s">
        <v>2807</v>
      </c>
      <c r="I1567" s="13" t="s">
        <v>2025</v>
      </c>
      <c r="J1567" s="51" t="s">
        <v>3157</v>
      </c>
      <c r="K1567" s="13" t="s">
        <v>2025</v>
      </c>
      <c r="L1567" s="13" t="s">
        <v>2025</v>
      </c>
      <c r="M1567" s="28" t="s">
        <v>2029</v>
      </c>
      <c r="N156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68" spans="1:14" x14ac:dyDescent="0.25">
      <c r="A1568">
        <v>1554</v>
      </c>
      <c r="B1568" s="38">
        <v>42594</v>
      </c>
      <c r="C1568" t="s">
        <v>1375</v>
      </c>
      <c r="D1568" t="s">
        <v>52</v>
      </c>
      <c r="E1568" s="20">
        <v>41164621</v>
      </c>
      <c r="F1568" t="s">
        <v>337</v>
      </c>
      <c r="G1568" t="s">
        <v>362</v>
      </c>
      <c r="H1568" t="s">
        <v>2808</v>
      </c>
      <c r="I1568" s="13" t="s">
        <v>2025</v>
      </c>
      <c r="J1568" s="51" t="s">
        <v>3157</v>
      </c>
      <c r="K1568" s="13" t="s">
        <v>2025</v>
      </c>
      <c r="L1568" s="13" t="s">
        <v>2025</v>
      </c>
      <c r="M1568" s="28" t="s">
        <v>2029</v>
      </c>
      <c r="N156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69" spans="1:14" x14ac:dyDescent="0.25">
      <c r="A1569">
        <v>1555</v>
      </c>
      <c r="B1569" s="38">
        <v>42594</v>
      </c>
      <c r="C1569" t="s">
        <v>1375</v>
      </c>
      <c r="D1569" t="s">
        <v>52</v>
      </c>
      <c r="E1569" s="37">
        <v>46831905</v>
      </c>
      <c r="F1569" t="s">
        <v>1582</v>
      </c>
      <c r="G1569" t="s">
        <v>526</v>
      </c>
      <c r="H1569" t="s">
        <v>2809</v>
      </c>
      <c r="I1569" s="13" t="s">
        <v>2025</v>
      </c>
      <c r="J1569" s="51" t="s">
        <v>3157</v>
      </c>
      <c r="K1569" s="13" t="s">
        <v>2025</v>
      </c>
      <c r="L1569" s="13" t="s">
        <v>2025</v>
      </c>
      <c r="M1569" s="28" t="s">
        <v>2029</v>
      </c>
      <c r="N156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70" spans="1:14" x14ac:dyDescent="0.25">
      <c r="A1570">
        <v>1556</v>
      </c>
      <c r="B1570" s="38">
        <v>42594</v>
      </c>
      <c r="C1570" t="s">
        <v>1375</v>
      </c>
      <c r="D1570" t="s">
        <v>52</v>
      </c>
      <c r="E1570" s="37">
        <v>70231094</v>
      </c>
      <c r="F1570" t="s">
        <v>2633</v>
      </c>
      <c r="G1570" t="s">
        <v>407</v>
      </c>
      <c r="H1570" t="s">
        <v>2810</v>
      </c>
      <c r="I1570" s="13" t="s">
        <v>2025</v>
      </c>
      <c r="J1570" s="51" t="s">
        <v>3157</v>
      </c>
      <c r="K1570" s="13" t="s">
        <v>2025</v>
      </c>
      <c r="L1570" s="13" t="s">
        <v>2025</v>
      </c>
      <c r="M1570" s="28" t="s">
        <v>2029</v>
      </c>
      <c r="N157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71" spans="1:14" x14ac:dyDescent="0.25">
      <c r="A1571">
        <v>1557</v>
      </c>
      <c r="B1571" s="38">
        <v>42594</v>
      </c>
      <c r="C1571" t="s">
        <v>1375</v>
      </c>
      <c r="D1571" t="s">
        <v>52</v>
      </c>
      <c r="E1571" s="37">
        <v>71001024</v>
      </c>
      <c r="F1571" t="s">
        <v>524</v>
      </c>
      <c r="G1571" t="s">
        <v>2242</v>
      </c>
      <c r="H1571" t="s">
        <v>2811</v>
      </c>
      <c r="I1571" s="13" t="s">
        <v>2025</v>
      </c>
      <c r="J1571" s="51" t="s">
        <v>3157</v>
      </c>
      <c r="K1571" s="13" t="s">
        <v>2025</v>
      </c>
      <c r="L1571" s="13" t="s">
        <v>2025</v>
      </c>
      <c r="M1571" s="28" t="s">
        <v>2029</v>
      </c>
      <c r="N157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72" spans="1:14" x14ac:dyDescent="0.25">
      <c r="A1572">
        <v>1558</v>
      </c>
      <c r="B1572" s="38">
        <v>42594</v>
      </c>
      <c r="C1572" t="s">
        <v>1375</v>
      </c>
      <c r="D1572" t="s">
        <v>52</v>
      </c>
      <c r="E1572" s="37">
        <v>20116409</v>
      </c>
      <c r="F1572" t="s">
        <v>458</v>
      </c>
      <c r="G1572" t="s">
        <v>458</v>
      </c>
      <c r="H1572" t="s">
        <v>2812</v>
      </c>
      <c r="I1572" s="13" t="s">
        <v>2025</v>
      </c>
      <c r="J1572" s="51" t="s">
        <v>3157</v>
      </c>
      <c r="K1572" s="13" t="s">
        <v>2025</v>
      </c>
      <c r="L1572" s="13" t="s">
        <v>2025</v>
      </c>
      <c r="M1572" s="28" t="s">
        <v>2029</v>
      </c>
      <c r="N157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73" spans="1:14" x14ac:dyDescent="0.25">
      <c r="A1573">
        <v>1559</v>
      </c>
      <c r="B1573" s="38">
        <v>42594</v>
      </c>
      <c r="C1573" t="s">
        <v>1375</v>
      </c>
      <c r="D1573" t="s">
        <v>52</v>
      </c>
      <c r="E1573" s="37">
        <v>43673946</v>
      </c>
      <c r="F1573" t="s">
        <v>764</v>
      </c>
      <c r="G1573" t="s">
        <v>2530</v>
      </c>
      <c r="H1573" t="s">
        <v>912</v>
      </c>
      <c r="I1573" s="13" t="s">
        <v>2025</v>
      </c>
      <c r="J1573" s="51" t="s">
        <v>3157</v>
      </c>
      <c r="K1573" s="13" t="s">
        <v>2025</v>
      </c>
      <c r="L1573" s="13" t="s">
        <v>2025</v>
      </c>
      <c r="M1573" s="28" t="s">
        <v>2029</v>
      </c>
      <c r="N157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74" spans="1:14" x14ac:dyDescent="0.25">
      <c r="A1574">
        <v>1560</v>
      </c>
      <c r="B1574" s="38">
        <v>42594</v>
      </c>
      <c r="C1574" t="s">
        <v>1375</v>
      </c>
      <c r="D1574" t="s">
        <v>52</v>
      </c>
      <c r="E1574" s="37">
        <v>46316030</v>
      </c>
      <c r="F1574" t="s">
        <v>1394</v>
      </c>
      <c r="G1574" t="s">
        <v>425</v>
      </c>
      <c r="H1574" t="s">
        <v>2813</v>
      </c>
      <c r="I1574" s="13" t="s">
        <v>2025</v>
      </c>
      <c r="J1574" s="51" t="s">
        <v>3157</v>
      </c>
      <c r="K1574" s="13" t="s">
        <v>2025</v>
      </c>
      <c r="L1574" s="13" t="s">
        <v>2025</v>
      </c>
      <c r="M1574" s="28" t="s">
        <v>2029</v>
      </c>
      <c r="N157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75" spans="1:14" x14ac:dyDescent="0.25">
      <c r="A1575">
        <v>1561</v>
      </c>
      <c r="B1575" s="38">
        <v>42594</v>
      </c>
      <c r="C1575" t="s">
        <v>1375</v>
      </c>
      <c r="D1575" t="s">
        <v>52</v>
      </c>
      <c r="E1575" s="37">
        <v>47671387</v>
      </c>
      <c r="F1575" t="s">
        <v>2419</v>
      </c>
      <c r="G1575" t="s">
        <v>2648</v>
      </c>
      <c r="H1575" t="s">
        <v>2814</v>
      </c>
      <c r="I1575" s="13" t="s">
        <v>2025</v>
      </c>
      <c r="J1575" s="51" t="s">
        <v>3157</v>
      </c>
      <c r="K1575" s="13" t="s">
        <v>2025</v>
      </c>
      <c r="L1575" s="13" t="s">
        <v>2025</v>
      </c>
      <c r="M1575" s="28" t="s">
        <v>2029</v>
      </c>
      <c r="N157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76" spans="1:14" x14ac:dyDescent="0.25">
      <c r="A1576">
        <v>1562</v>
      </c>
      <c r="B1576" s="38">
        <v>42594</v>
      </c>
      <c r="C1576" t="s">
        <v>1375</v>
      </c>
      <c r="D1576" t="s">
        <v>52</v>
      </c>
      <c r="E1576" s="37">
        <v>71227395</v>
      </c>
      <c r="F1576" t="s">
        <v>565</v>
      </c>
      <c r="G1576" t="s">
        <v>2649</v>
      </c>
      <c r="H1576" t="s">
        <v>2815</v>
      </c>
      <c r="I1576" s="13" t="s">
        <v>2025</v>
      </c>
      <c r="J1576" s="51" t="s">
        <v>3157</v>
      </c>
      <c r="K1576" s="13" t="s">
        <v>2025</v>
      </c>
      <c r="L1576" s="13" t="s">
        <v>2025</v>
      </c>
      <c r="M1576" s="28" t="s">
        <v>2029</v>
      </c>
      <c r="N157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77" spans="1:14" x14ac:dyDescent="0.25">
      <c r="A1577">
        <v>1563</v>
      </c>
      <c r="B1577" s="38">
        <v>42594</v>
      </c>
      <c r="C1577" t="s">
        <v>1375</v>
      </c>
      <c r="D1577" t="s">
        <v>52</v>
      </c>
      <c r="E1577" s="37">
        <v>70414170</v>
      </c>
      <c r="F1577" t="s">
        <v>2650</v>
      </c>
      <c r="G1577" t="s">
        <v>456</v>
      </c>
      <c r="H1577" t="s">
        <v>2816</v>
      </c>
      <c r="I1577" s="13" t="s">
        <v>2025</v>
      </c>
      <c r="J1577" s="51" t="s">
        <v>3157</v>
      </c>
      <c r="K1577" s="13" t="s">
        <v>2025</v>
      </c>
      <c r="L1577" s="13" t="s">
        <v>2025</v>
      </c>
      <c r="M1577" s="28" t="s">
        <v>2029</v>
      </c>
      <c r="N157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78" spans="1:14" x14ac:dyDescent="0.25">
      <c r="A1578">
        <v>1564</v>
      </c>
      <c r="B1578" s="38">
        <v>42594</v>
      </c>
      <c r="C1578" t="s">
        <v>1375</v>
      </c>
      <c r="D1578" t="s">
        <v>52</v>
      </c>
      <c r="E1578" s="37">
        <v>45476152</v>
      </c>
      <c r="F1578" t="s">
        <v>2651</v>
      </c>
      <c r="G1578" t="s">
        <v>694</v>
      </c>
      <c r="H1578" t="s">
        <v>10</v>
      </c>
      <c r="I1578" s="13" t="s">
        <v>2025</v>
      </c>
      <c r="J1578" s="51" t="s">
        <v>3157</v>
      </c>
      <c r="K1578" s="13" t="s">
        <v>2025</v>
      </c>
      <c r="L1578" s="13" t="s">
        <v>2025</v>
      </c>
      <c r="M1578" s="28" t="s">
        <v>2029</v>
      </c>
      <c r="N157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79" spans="1:14" x14ac:dyDescent="0.25">
      <c r="A1579">
        <v>1565</v>
      </c>
      <c r="B1579" s="38">
        <v>42594</v>
      </c>
      <c r="C1579" t="s">
        <v>1375</v>
      </c>
      <c r="D1579" t="s">
        <v>52</v>
      </c>
      <c r="E1579" s="37">
        <v>44147479</v>
      </c>
      <c r="F1579" t="s">
        <v>941</v>
      </c>
      <c r="G1579" t="s">
        <v>179</v>
      </c>
      <c r="H1579" t="s">
        <v>757</v>
      </c>
      <c r="I1579" s="13" t="s">
        <v>2025</v>
      </c>
      <c r="J1579" s="51" t="s">
        <v>3157</v>
      </c>
      <c r="K1579" s="13" t="s">
        <v>2025</v>
      </c>
      <c r="L1579" s="13" t="s">
        <v>2025</v>
      </c>
      <c r="M1579" s="28" t="s">
        <v>2029</v>
      </c>
      <c r="N157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80" spans="1:14" x14ac:dyDescent="0.25">
      <c r="A1580">
        <v>1566</v>
      </c>
      <c r="B1580" s="38">
        <v>42594</v>
      </c>
      <c r="C1580" t="s">
        <v>1375</v>
      </c>
      <c r="D1580" t="s">
        <v>2120</v>
      </c>
      <c r="E1580" s="20">
        <v>70416681</v>
      </c>
      <c r="F1580" t="s">
        <v>962</v>
      </c>
      <c r="G1580" t="s">
        <v>793</v>
      </c>
      <c r="H1580" t="s">
        <v>2817</v>
      </c>
      <c r="I1580" s="13" t="s">
        <v>2025</v>
      </c>
      <c r="J1580" s="51" t="s">
        <v>3157</v>
      </c>
      <c r="K1580" s="13" t="s">
        <v>2025</v>
      </c>
      <c r="L1580" s="13" t="s">
        <v>2025</v>
      </c>
      <c r="M1580" s="28" t="s">
        <v>2029</v>
      </c>
      <c r="N158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81" spans="1:14" x14ac:dyDescent="0.25">
      <c r="A1581">
        <v>1567</v>
      </c>
      <c r="B1581" s="38">
        <v>42594</v>
      </c>
      <c r="C1581" t="s">
        <v>1375</v>
      </c>
      <c r="D1581" t="s">
        <v>2120</v>
      </c>
      <c r="E1581" s="37">
        <v>47118297</v>
      </c>
      <c r="F1581" t="s">
        <v>517</v>
      </c>
      <c r="G1581" t="s">
        <v>2652</v>
      </c>
      <c r="H1581" t="s">
        <v>2818</v>
      </c>
      <c r="I1581" s="13" t="s">
        <v>2025</v>
      </c>
      <c r="J1581" s="51" t="s">
        <v>3157</v>
      </c>
      <c r="K1581" s="13" t="s">
        <v>2025</v>
      </c>
      <c r="L1581" s="13" t="s">
        <v>2025</v>
      </c>
      <c r="M1581" s="28" t="s">
        <v>2029</v>
      </c>
      <c r="N158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82" spans="1:14" x14ac:dyDescent="0.25">
      <c r="A1582">
        <v>1568</v>
      </c>
      <c r="B1582" s="38">
        <v>42594</v>
      </c>
      <c r="C1582" t="s">
        <v>1375</v>
      </c>
      <c r="D1582" t="s">
        <v>2120</v>
      </c>
      <c r="E1582" s="37">
        <v>45340433</v>
      </c>
      <c r="F1582" t="s">
        <v>2653</v>
      </c>
      <c r="G1582" t="s">
        <v>2654</v>
      </c>
      <c r="H1582" t="s">
        <v>2819</v>
      </c>
      <c r="I1582" s="13" t="s">
        <v>2025</v>
      </c>
      <c r="J1582" s="51" t="s">
        <v>3157</v>
      </c>
      <c r="K1582" s="13" t="s">
        <v>2025</v>
      </c>
      <c r="L1582" s="13" t="s">
        <v>2025</v>
      </c>
      <c r="M1582" s="28" t="s">
        <v>2029</v>
      </c>
      <c r="N158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83" spans="1:14" x14ac:dyDescent="0.25">
      <c r="A1583">
        <v>1569</v>
      </c>
      <c r="B1583" s="38">
        <v>42594</v>
      </c>
      <c r="C1583" t="s">
        <v>1375</v>
      </c>
      <c r="D1583" t="s">
        <v>2120</v>
      </c>
      <c r="E1583" s="37">
        <v>42638694</v>
      </c>
      <c r="F1583" t="s">
        <v>168</v>
      </c>
      <c r="G1583" t="s">
        <v>2655</v>
      </c>
      <c r="H1583" t="s">
        <v>2820</v>
      </c>
      <c r="I1583" s="13" t="s">
        <v>2025</v>
      </c>
      <c r="J1583" s="51" t="s">
        <v>3157</v>
      </c>
      <c r="K1583" s="13" t="s">
        <v>2025</v>
      </c>
      <c r="L1583" s="13" t="s">
        <v>2025</v>
      </c>
      <c r="M1583" s="28" t="s">
        <v>2029</v>
      </c>
      <c r="N158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84" spans="1:14" x14ac:dyDescent="0.25">
      <c r="A1584">
        <v>1570</v>
      </c>
      <c r="B1584" s="38">
        <v>42594</v>
      </c>
      <c r="C1584" t="s">
        <v>1375</v>
      </c>
      <c r="D1584" t="s">
        <v>72</v>
      </c>
      <c r="E1584" s="20">
        <v>48131537</v>
      </c>
      <c r="F1584" t="s">
        <v>613</v>
      </c>
      <c r="G1584" t="s">
        <v>2656</v>
      </c>
      <c r="H1584" t="s">
        <v>2821</v>
      </c>
      <c r="I1584" s="13" t="s">
        <v>2025</v>
      </c>
      <c r="J1584" s="51" t="s">
        <v>3157</v>
      </c>
      <c r="K1584" s="13" t="s">
        <v>2025</v>
      </c>
      <c r="L1584" s="13" t="s">
        <v>2025</v>
      </c>
      <c r="M1584" s="28" t="s">
        <v>2029</v>
      </c>
      <c r="N158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85" spans="1:14" x14ac:dyDescent="0.25">
      <c r="A1585">
        <v>1571</v>
      </c>
      <c r="B1585" s="38">
        <v>42594</v>
      </c>
      <c r="C1585" t="s">
        <v>1375</v>
      </c>
      <c r="D1585" t="s">
        <v>72</v>
      </c>
      <c r="E1585" s="37">
        <v>70040702</v>
      </c>
      <c r="F1585" t="s">
        <v>337</v>
      </c>
      <c r="G1585" t="s">
        <v>171</v>
      </c>
      <c r="H1585" t="s">
        <v>2822</v>
      </c>
      <c r="I1585" s="13" t="s">
        <v>2025</v>
      </c>
      <c r="J1585" s="51" t="s">
        <v>3157</v>
      </c>
      <c r="K1585" s="13" t="s">
        <v>2025</v>
      </c>
      <c r="L1585" s="13" t="s">
        <v>2025</v>
      </c>
      <c r="M1585" s="28" t="s">
        <v>2029</v>
      </c>
      <c r="N158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86" spans="1:14" x14ac:dyDescent="0.25">
      <c r="A1586">
        <v>1572</v>
      </c>
      <c r="B1586" s="38">
        <v>42594</v>
      </c>
      <c r="C1586" t="s">
        <v>1375</v>
      </c>
      <c r="D1586" t="s">
        <v>72</v>
      </c>
      <c r="E1586" s="37">
        <v>47727047</v>
      </c>
      <c r="F1586" t="s">
        <v>529</v>
      </c>
      <c r="G1586" t="s">
        <v>2657</v>
      </c>
      <c r="H1586" t="s">
        <v>2823</v>
      </c>
      <c r="I1586" s="13" t="s">
        <v>2025</v>
      </c>
      <c r="J1586" s="51" t="s">
        <v>3157</v>
      </c>
      <c r="K1586" s="13" t="s">
        <v>2025</v>
      </c>
      <c r="L1586" s="13" t="s">
        <v>2025</v>
      </c>
      <c r="M1586" s="28" t="s">
        <v>2029</v>
      </c>
      <c r="N158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87" spans="1:14" x14ac:dyDescent="0.25">
      <c r="A1587">
        <v>1573</v>
      </c>
      <c r="B1587" s="38">
        <v>42594</v>
      </c>
      <c r="C1587" t="s">
        <v>1375</v>
      </c>
      <c r="D1587" t="s">
        <v>72</v>
      </c>
      <c r="E1587" s="37">
        <v>47082861</v>
      </c>
      <c r="F1587" t="s">
        <v>167</v>
      </c>
      <c r="G1587" t="s">
        <v>613</v>
      </c>
      <c r="H1587" t="s">
        <v>2824</v>
      </c>
      <c r="I1587" s="13" t="s">
        <v>2025</v>
      </c>
      <c r="J1587" s="51" t="s">
        <v>3157</v>
      </c>
      <c r="K1587" s="13" t="s">
        <v>2025</v>
      </c>
      <c r="L1587" s="13" t="s">
        <v>2025</v>
      </c>
      <c r="M1587" s="28" t="s">
        <v>2029</v>
      </c>
      <c r="N158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88" spans="1:14" x14ac:dyDescent="0.25">
      <c r="A1588">
        <v>1574</v>
      </c>
      <c r="B1588" s="38">
        <v>42594</v>
      </c>
      <c r="C1588" t="s">
        <v>1375</v>
      </c>
      <c r="D1588" t="s">
        <v>72</v>
      </c>
      <c r="E1588" s="37">
        <v>47523457</v>
      </c>
      <c r="F1588" t="s">
        <v>515</v>
      </c>
      <c r="G1588" t="s">
        <v>431</v>
      </c>
      <c r="H1588" t="s">
        <v>2825</v>
      </c>
      <c r="I1588" s="13" t="s">
        <v>2025</v>
      </c>
      <c r="J1588" s="51" t="s">
        <v>3157</v>
      </c>
      <c r="K1588" s="13" t="s">
        <v>2025</v>
      </c>
      <c r="L1588" s="13" t="s">
        <v>2025</v>
      </c>
      <c r="M1588" s="28" t="s">
        <v>2029</v>
      </c>
      <c r="N158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89" spans="1:14" x14ac:dyDescent="0.25">
      <c r="A1589">
        <v>1575</v>
      </c>
      <c r="B1589" s="38">
        <v>42594</v>
      </c>
      <c r="C1589" t="s">
        <v>1375</v>
      </c>
      <c r="D1589" t="s">
        <v>72</v>
      </c>
      <c r="E1589" s="37">
        <v>71312967</v>
      </c>
      <c r="F1589" t="s">
        <v>337</v>
      </c>
      <c r="G1589" t="s">
        <v>2658</v>
      </c>
      <c r="H1589" t="s">
        <v>2826</v>
      </c>
      <c r="I1589" s="13" t="s">
        <v>2025</v>
      </c>
      <c r="J1589" s="51" t="s">
        <v>3157</v>
      </c>
      <c r="K1589" s="13" t="s">
        <v>2025</v>
      </c>
      <c r="L1589" s="13" t="s">
        <v>2025</v>
      </c>
      <c r="M1589" s="28" t="s">
        <v>2029</v>
      </c>
      <c r="N158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90" spans="1:14" x14ac:dyDescent="0.25">
      <c r="A1590">
        <v>1576</v>
      </c>
      <c r="B1590" s="38">
        <v>42594</v>
      </c>
      <c r="C1590" t="s">
        <v>1375</v>
      </c>
      <c r="D1590" t="s">
        <v>72</v>
      </c>
      <c r="E1590" s="37">
        <v>48590291</v>
      </c>
      <c r="F1590" t="s">
        <v>1075</v>
      </c>
      <c r="G1590" t="s">
        <v>1297</v>
      </c>
      <c r="H1590" t="s">
        <v>2827</v>
      </c>
      <c r="I1590" s="13" t="s">
        <v>2025</v>
      </c>
      <c r="J1590" s="51" t="s">
        <v>3157</v>
      </c>
      <c r="K1590" s="13" t="s">
        <v>2025</v>
      </c>
      <c r="L1590" s="13" t="s">
        <v>2025</v>
      </c>
      <c r="M1590" s="28" t="s">
        <v>2029</v>
      </c>
      <c r="N159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91" spans="1:14" x14ac:dyDescent="0.25">
      <c r="A1591">
        <v>1577</v>
      </c>
      <c r="B1591" s="38">
        <v>42594</v>
      </c>
      <c r="C1591" t="s">
        <v>1375</v>
      </c>
      <c r="D1591" t="s">
        <v>72</v>
      </c>
      <c r="E1591" s="37">
        <v>46197092</v>
      </c>
      <c r="F1591" t="s">
        <v>1838</v>
      </c>
      <c r="G1591" t="s">
        <v>185</v>
      </c>
      <c r="H1591" t="s">
        <v>2062</v>
      </c>
      <c r="I1591" s="13" t="s">
        <v>2025</v>
      </c>
      <c r="J1591" s="51" t="s">
        <v>3157</v>
      </c>
      <c r="K1591" s="13" t="s">
        <v>2025</v>
      </c>
      <c r="L1591" s="13" t="s">
        <v>2025</v>
      </c>
      <c r="M1591" s="28" t="s">
        <v>2029</v>
      </c>
      <c r="N159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92" spans="1:14" x14ac:dyDescent="0.25">
      <c r="A1592">
        <v>1578</v>
      </c>
      <c r="B1592" s="38">
        <v>42594</v>
      </c>
      <c r="C1592" t="s">
        <v>1375</v>
      </c>
      <c r="D1592" t="s">
        <v>72</v>
      </c>
      <c r="E1592" s="37">
        <v>71110653</v>
      </c>
      <c r="F1592" t="s">
        <v>746</v>
      </c>
      <c r="G1592" t="s">
        <v>627</v>
      </c>
      <c r="H1592" t="s">
        <v>2828</v>
      </c>
      <c r="I1592" s="13" t="s">
        <v>2025</v>
      </c>
      <c r="J1592" s="51" t="s">
        <v>3157</v>
      </c>
      <c r="K1592" s="13" t="s">
        <v>2025</v>
      </c>
      <c r="L1592" s="13" t="s">
        <v>2025</v>
      </c>
      <c r="M1592" s="28" t="s">
        <v>2029</v>
      </c>
      <c r="N159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93" spans="1:14" x14ac:dyDescent="0.25">
      <c r="A1593">
        <v>1579</v>
      </c>
      <c r="B1593" s="38">
        <v>42594</v>
      </c>
      <c r="C1593" t="s">
        <v>1375</v>
      </c>
      <c r="D1593" t="s">
        <v>72</v>
      </c>
      <c r="E1593" s="37">
        <v>47264791</v>
      </c>
      <c r="F1593" t="s">
        <v>526</v>
      </c>
      <c r="G1593" t="s">
        <v>2517</v>
      </c>
      <c r="H1593" t="s">
        <v>2829</v>
      </c>
      <c r="I1593" s="13" t="s">
        <v>2025</v>
      </c>
      <c r="J1593" s="51" t="s">
        <v>3157</v>
      </c>
      <c r="K1593" s="13" t="s">
        <v>2025</v>
      </c>
      <c r="L1593" s="13" t="s">
        <v>2025</v>
      </c>
      <c r="M1593" s="28" t="s">
        <v>2029</v>
      </c>
      <c r="N159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94" spans="1:14" x14ac:dyDescent="0.25">
      <c r="A1594">
        <v>1580</v>
      </c>
      <c r="B1594" s="38">
        <v>42594</v>
      </c>
      <c r="C1594" t="s">
        <v>1375</v>
      </c>
      <c r="D1594" t="s">
        <v>72</v>
      </c>
      <c r="E1594" s="37">
        <v>48342091</v>
      </c>
      <c r="F1594" t="s">
        <v>1688</v>
      </c>
      <c r="G1594" t="s">
        <v>2655</v>
      </c>
      <c r="H1594" t="s">
        <v>2830</v>
      </c>
      <c r="I1594" s="13" t="s">
        <v>2025</v>
      </c>
      <c r="J1594" s="51" t="s">
        <v>3157</v>
      </c>
      <c r="K1594" s="13" t="s">
        <v>2025</v>
      </c>
      <c r="L1594" s="13" t="s">
        <v>2025</v>
      </c>
      <c r="M1594" s="28" t="s">
        <v>2029</v>
      </c>
      <c r="N159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95" spans="1:14" x14ac:dyDescent="0.25">
      <c r="A1595">
        <v>1581</v>
      </c>
      <c r="B1595" s="38">
        <v>42594</v>
      </c>
      <c r="C1595" t="s">
        <v>1375</v>
      </c>
      <c r="D1595" t="s">
        <v>72</v>
      </c>
      <c r="E1595" s="37">
        <v>47671392</v>
      </c>
      <c r="F1595" t="s">
        <v>372</v>
      </c>
      <c r="G1595" t="s">
        <v>170</v>
      </c>
      <c r="H1595" t="s">
        <v>2831</v>
      </c>
      <c r="I1595" s="13" t="s">
        <v>2025</v>
      </c>
      <c r="J1595" s="51" t="s">
        <v>3157</v>
      </c>
      <c r="K1595" s="13" t="s">
        <v>2025</v>
      </c>
      <c r="L1595" s="13" t="s">
        <v>2025</v>
      </c>
      <c r="M1595" s="28" t="s">
        <v>2029</v>
      </c>
      <c r="N159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96" spans="1:14" x14ac:dyDescent="0.25">
      <c r="A1596">
        <v>1582</v>
      </c>
      <c r="B1596" s="38">
        <v>42594</v>
      </c>
      <c r="C1596" t="s">
        <v>1375</v>
      </c>
      <c r="D1596" t="s">
        <v>72</v>
      </c>
      <c r="E1596" s="37">
        <v>47466682</v>
      </c>
      <c r="F1596" t="s">
        <v>1126</v>
      </c>
      <c r="G1596" t="s">
        <v>1476</v>
      </c>
      <c r="H1596" t="s">
        <v>2832</v>
      </c>
      <c r="I1596" s="13" t="s">
        <v>2025</v>
      </c>
      <c r="J1596" s="51" t="s">
        <v>3157</v>
      </c>
      <c r="K1596" s="13" t="s">
        <v>2025</v>
      </c>
      <c r="L1596" s="13" t="s">
        <v>2025</v>
      </c>
      <c r="M1596" s="28" t="s">
        <v>2029</v>
      </c>
      <c r="N159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97" spans="1:14" x14ac:dyDescent="0.25">
      <c r="A1597">
        <v>1583</v>
      </c>
      <c r="B1597" s="38">
        <v>42594</v>
      </c>
      <c r="C1597" t="s">
        <v>1375</v>
      </c>
      <c r="D1597" t="s">
        <v>72</v>
      </c>
      <c r="E1597" s="37">
        <v>47836301</v>
      </c>
      <c r="F1597" t="s">
        <v>2659</v>
      </c>
      <c r="G1597" t="s">
        <v>1184</v>
      </c>
      <c r="H1597" t="s">
        <v>2833</v>
      </c>
      <c r="I1597" s="13" t="s">
        <v>2025</v>
      </c>
      <c r="J1597" s="51" t="s">
        <v>3157</v>
      </c>
      <c r="K1597" s="13" t="s">
        <v>2025</v>
      </c>
      <c r="L1597" s="13" t="s">
        <v>2025</v>
      </c>
      <c r="M1597" s="28" t="s">
        <v>2029</v>
      </c>
      <c r="N159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98" spans="1:14" x14ac:dyDescent="0.25">
      <c r="A1598">
        <v>1584</v>
      </c>
      <c r="B1598" s="38">
        <v>42594</v>
      </c>
      <c r="C1598" t="s">
        <v>1375</v>
      </c>
      <c r="D1598" t="s">
        <v>72</v>
      </c>
      <c r="E1598" s="37">
        <v>44915046</v>
      </c>
      <c r="F1598" t="s">
        <v>377</v>
      </c>
      <c r="G1598" t="s">
        <v>373</v>
      </c>
      <c r="H1598" t="s">
        <v>1935</v>
      </c>
      <c r="I1598" s="13" t="s">
        <v>2025</v>
      </c>
      <c r="J1598" s="51" t="s">
        <v>3157</v>
      </c>
      <c r="K1598" s="13" t="s">
        <v>2025</v>
      </c>
      <c r="L1598" s="13" t="s">
        <v>2025</v>
      </c>
      <c r="M1598" s="28" t="s">
        <v>2029</v>
      </c>
      <c r="N159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599" spans="1:14" x14ac:dyDescent="0.25">
      <c r="A1599">
        <v>1585</v>
      </c>
      <c r="B1599" s="38">
        <v>42594</v>
      </c>
      <c r="C1599" t="s">
        <v>1375</v>
      </c>
      <c r="D1599" t="s">
        <v>164</v>
      </c>
      <c r="E1599" s="20">
        <v>46809694</v>
      </c>
      <c r="F1599" t="s">
        <v>943</v>
      </c>
      <c r="G1599" t="s">
        <v>2660</v>
      </c>
      <c r="H1599" t="s">
        <v>807</v>
      </c>
      <c r="I1599" s="13" t="s">
        <v>2025</v>
      </c>
      <c r="J1599" s="51" t="s">
        <v>3157</v>
      </c>
      <c r="K1599" s="13" t="s">
        <v>2025</v>
      </c>
      <c r="L1599" s="13" t="s">
        <v>2025</v>
      </c>
      <c r="M1599" s="28" t="s">
        <v>2029</v>
      </c>
      <c r="N159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00" spans="1:14" x14ac:dyDescent="0.25">
      <c r="A1600">
        <v>1586</v>
      </c>
      <c r="B1600" s="38">
        <v>42594</v>
      </c>
      <c r="C1600" t="s">
        <v>1375</v>
      </c>
      <c r="D1600" t="s">
        <v>164</v>
      </c>
      <c r="E1600" s="37">
        <v>42924689</v>
      </c>
      <c r="F1600" t="s">
        <v>2661</v>
      </c>
      <c r="G1600" t="s">
        <v>2662</v>
      </c>
      <c r="H1600" t="s">
        <v>2834</v>
      </c>
      <c r="I1600" s="13" t="s">
        <v>2025</v>
      </c>
      <c r="J1600" s="51" t="s">
        <v>3157</v>
      </c>
      <c r="K1600" s="13" t="s">
        <v>2025</v>
      </c>
      <c r="L1600" s="13" t="s">
        <v>2025</v>
      </c>
      <c r="M1600" s="28" t="s">
        <v>2029</v>
      </c>
      <c r="N160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01" spans="1:14" x14ac:dyDescent="0.25">
      <c r="A1601">
        <v>1587</v>
      </c>
      <c r="B1601" s="38">
        <v>42594</v>
      </c>
      <c r="C1601" t="s">
        <v>1375</v>
      </c>
      <c r="D1601" t="s">
        <v>164</v>
      </c>
      <c r="E1601" s="37">
        <v>45678679</v>
      </c>
      <c r="F1601" t="s">
        <v>2663</v>
      </c>
      <c r="G1601" t="s">
        <v>2662</v>
      </c>
      <c r="H1601" t="s">
        <v>2835</v>
      </c>
      <c r="I1601" s="13" t="s">
        <v>2025</v>
      </c>
      <c r="J1601" s="51" t="s">
        <v>3157</v>
      </c>
      <c r="K1601" s="13" t="s">
        <v>2025</v>
      </c>
      <c r="L1601" s="13" t="s">
        <v>2025</v>
      </c>
      <c r="M1601" s="28" t="s">
        <v>2029</v>
      </c>
      <c r="N160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02" spans="1:14" x14ac:dyDescent="0.25">
      <c r="A1602">
        <v>1588</v>
      </c>
      <c r="B1602" s="38">
        <v>42594</v>
      </c>
      <c r="C1602" t="s">
        <v>1375</v>
      </c>
      <c r="D1602" t="s">
        <v>164</v>
      </c>
      <c r="E1602" s="37">
        <v>74301522</v>
      </c>
      <c r="F1602" t="s">
        <v>1744</v>
      </c>
      <c r="G1602" t="s">
        <v>2664</v>
      </c>
      <c r="H1602" t="s">
        <v>2836</v>
      </c>
      <c r="I1602" s="13" t="s">
        <v>2025</v>
      </c>
      <c r="J1602" s="51" t="s">
        <v>3157</v>
      </c>
      <c r="K1602" s="13" t="s">
        <v>2025</v>
      </c>
      <c r="L1602" s="13" t="s">
        <v>2025</v>
      </c>
      <c r="M1602" s="28" t="s">
        <v>2029</v>
      </c>
      <c r="N160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03" spans="1:14" x14ac:dyDescent="0.25">
      <c r="A1603">
        <v>1589</v>
      </c>
      <c r="B1603" s="38">
        <v>42594</v>
      </c>
      <c r="C1603" t="s">
        <v>1375</v>
      </c>
      <c r="D1603" t="s">
        <v>164</v>
      </c>
      <c r="E1603" s="37">
        <v>45904051</v>
      </c>
      <c r="F1603" t="s">
        <v>370</v>
      </c>
      <c r="G1603" t="s">
        <v>594</v>
      </c>
      <c r="H1603" t="s">
        <v>1071</v>
      </c>
      <c r="I1603" s="13" t="s">
        <v>2025</v>
      </c>
      <c r="J1603" s="51" t="s">
        <v>3157</v>
      </c>
      <c r="K1603" s="13" t="s">
        <v>2025</v>
      </c>
      <c r="L1603" s="13" t="s">
        <v>2025</v>
      </c>
      <c r="M1603" s="28" t="s">
        <v>2029</v>
      </c>
      <c r="N160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04" spans="1:14" x14ac:dyDescent="0.25">
      <c r="A1604">
        <v>1590</v>
      </c>
      <c r="B1604" s="38">
        <v>42594</v>
      </c>
      <c r="C1604" t="s">
        <v>1375</v>
      </c>
      <c r="D1604" t="s">
        <v>164</v>
      </c>
      <c r="E1604" s="37">
        <v>47214907</v>
      </c>
      <c r="F1604" t="s">
        <v>1154</v>
      </c>
      <c r="G1604" t="s">
        <v>1155</v>
      </c>
      <c r="H1604" t="s">
        <v>2837</v>
      </c>
      <c r="I1604" s="13" t="s">
        <v>2025</v>
      </c>
      <c r="J1604" s="51" t="s">
        <v>3157</v>
      </c>
      <c r="K1604" s="13" t="s">
        <v>2025</v>
      </c>
      <c r="L1604" s="13" t="s">
        <v>2025</v>
      </c>
      <c r="M1604" s="28" t="s">
        <v>2029</v>
      </c>
      <c r="N160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05" spans="1:14" x14ac:dyDescent="0.25">
      <c r="A1605">
        <v>1591</v>
      </c>
      <c r="B1605" s="38">
        <v>42594</v>
      </c>
      <c r="C1605" t="s">
        <v>1375</v>
      </c>
      <c r="D1605" t="s">
        <v>164</v>
      </c>
      <c r="E1605" s="37">
        <v>73210372</v>
      </c>
      <c r="F1605" t="s">
        <v>401</v>
      </c>
      <c r="G1605" t="s">
        <v>343</v>
      </c>
      <c r="H1605" t="s">
        <v>2838</v>
      </c>
      <c r="I1605" s="13" t="s">
        <v>2025</v>
      </c>
      <c r="J1605" s="51" t="s">
        <v>3157</v>
      </c>
      <c r="K1605" s="13" t="s">
        <v>2025</v>
      </c>
      <c r="L1605" s="13" t="s">
        <v>2025</v>
      </c>
      <c r="M1605" s="28" t="s">
        <v>2029</v>
      </c>
      <c r="N160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06" spans="1:14" x14ac:dyDescent="0.25">
      <c r="A1606">
        <v>1592</v>
      </c>
      <c r="B1606" s="38">
        <v>42594</v>
      </c>
      <c r="C1606" t="s">
        <v>1375</v>
      </c>
      <c r="D1606" t="s">
        <v>164</v>
      </c>
      <c r="E1606" s="37">
        <v>43334414</v>
      </c>
      <c r="F1606" t="s">
        <v>168</v>
      </c>
      <c r="G1606" t="s">
        <v>1585</v>
      </c>
      <c r="H1606" t="s">
        <v>2839</v>
      </c>
      <c r="I1606" s="13" t="s">
        <v>2025</v>
      </c>
      <c r="J1606" s="51" t="s">
        <v>3157</v>
      </c>
      <c r="K1606" s="13" t="s">
        <v>2025</v>
      </c>
      <c r="L1606" s="13" t="s">
        <v>2025</v>
      </c>
      <c r="M1606" s="28" t="s">
        <v>2029</v>
      </c>
      <c r="N160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07" spans="1:14" x14ac:dyDescent="0.25">
      <c r="A1607">
        <v>1593</v>
      </c>
      <c r="B1607" s="38">
        <v>42594</v>
      </c>
      <c r="C1607" t="s">
        <v>1375</v>
      </c>
      <c r="D1607" t="s">
        <v>164</v>
      </c>
      <c r="E1607" s="37">
        <v>47875872</v>
      </c>
      <c r="F1607" t="s">
        <v>517</v>
      </c>
      <c r="G1607" t="s">
        <v>167</v>
      </c>
      <c r="H1607" t="s">
        <v>2840</v>
      </c>
      <c r="I1607" s="13" t="s">
        <v>2025</v>
      </c>
      <c r="J1607" s="51" t="s">
        <v>3157</v>
      </c>
      <c r="K1607" s="13" t="s">
        <v>2025</v>
      </c>
      <c r="L1607" s="13" t="s">
        <v>2025</v>
      </c>
      <c r="M1607" s="28" t="s">
        <v>2029</v>
      </c>
      <c r="N160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08" spans="1:14" x14ac:dyDescent="0.25">
      <c r="A1608">
        <v>1594</v>
      </c>
      <c r="B1608" s="38">
        <v>42594</v>
      </c>
      <c r="C1608" t="s">
        <v>1375</v>
      </c>
      <c r="D1608" t="s">
        <v>16</v>
      </c>
      <c r="E1608" s="20">
        <v>42784991</v>
      </c>
      <c r="F1608" t="s">
        <v>456</v>
      </c>
      <c r="G1608" t="s">
        <v>2665</v>
      </c>
      <c r="H1608" t="s">
        <v>2841</v>
      </c>
      <c r="I1608" s="13" t="s">
        <v>2025</v>
      </c>
      <c r="J1608" s="51" t="s">
        <v>3157</v>
      </c>
      <c r="K1608" s="13" t="s">
        <v>2025</v>
      </c>
      <c r="L1608" s="13" t="s">
        <v>2025</v>
      </c>
      <c r="M1608" s="28" t="s">
        <v>2029</v>
      </c>
      <c r="N160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09" spans="1:14" x14ac:dyDescent="0.25">
      <c r="A1609">
        <v>1595</v>
      </c>
      <c r="B1609" s="38">
        <v>42594</v>
      </c>
      <c r="C1609" t="s">
        <v>1375</v>
      </c>
      <c r="D1609" t="s">
        <v>16</v>
      </c>
      <c r="E1609" s="37">
        <v>73879284</v>
      </c>
      <c r="F1609" t="s">
        <v>728</v>
      </c>
      <c r="G1609" t="s">
        <v>543</v>
      </c>
      <c r="H1609" t="s">
        <v>2842</v>
      </c>
      <c r="I1609" s="13" t="s">
        <v>2025</v>
      </c>
      <c r="J1609" s="51" t="s">
        <v>3157</v>
      </c>
      <c r="K1609" s="13" t="s">
        <v>2025</v>
      </c>
      <c r="L1609" s="13" t="s">
        <v>2025</v>
      </c>
      <c r="M1609" s="28" t="s">
        <v>2029</v>
      </c>
      <c r="N160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10" spans="1:14" x14ac:dyDescent="0.25">
      <c r="A1610">
        <v>1596</v>
      </c>
      <c r="B1610" s="38">
        <v>42594</v>
      </c>
      <c r="C1610" t="s">
        <v>1375</v>
      </c>
      <c r="D1610" t="s">
        <v>16</v>
      </c>
      <c r="E1610" s="37">
        <v>46243933</v>
      </c>
      <c r="F1610" t="s">
        <v>370</v>
      </c>
      <c r="G1610" t="s">
        <v>1072</v>
      </c>
      <c r="H1610" t="s">
        <v>2843</v>
      </c>
      <c r="I1610" s="13" t="s">
        <v>2025</v>
      </c>
      <c r="J1610" s="51" t="s">
        <v>3157</v>
      </c>
      <c r="K1610" s="13" t="s">
        <v>2025</v>
      </c>
      <c r="L1610" s="13" t="s">
        <v>2025</v>
      </c>
      <c r="M1610" s="28" t="s">
        <v>2029</v>
      </c>
      <c r="N161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11" spans="1:14" x14ac:dyDescent="0.25">
      <c r="A1611">
        <v>1597</v>
      </c>
      <c r="B1611" s="38">
        <v>42594</v>
      </c>
      <c r="C1611" t="s">
        <v>1375</v>
      </c>
      <c r="D1611" t="s">
        <v>16</v>
      </c>
      <c r="E1611" s="37">
        <v>70847799</v>
      </c>
      <c r="F1611" t="s">
        <v>563</v>
      </c>
      <c r="G1611" t="s">
        <v>563</v>
      </c>
      <c r="H1611" t="s">
        <v>2844</v>
      </c>
      <c r="I1611" s="13" t="s">
        <v>2025</v>
      </c>
      <c r="J1611" s="51" t="s">
        <v>3157</v>
      </c>
      <c r="K1611" s="13" t="s">
        <v>2025</v>
      </c>
      <c r="L1611" s="13" t="s">
        <v>2025</v>
      </c>
      <c r="M1611" s="28" t="s">
        <v>2029</v>
      </c>
      <c r="N161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12" spans="1:14" x14ac:dyDescent="0.25">
      <c r="A1612">
        <v>1598</v>
      </c>
      <c r="B1612" s="38">
        <v>42594</v>
      </c>
      <c r="C1612" t="s">
        <v>1375</v>
      </c>
      <c r="D1612" t="s">
        <v>16</v>
      </c>
      <c r="E1612" s="37">
        <v>71817249</v>
      </c>
      <c r="F1612" t="s">
        <v>390</v>
      </c>
      <c r="G1612" t="s">
        <v>185</v>
      </c>
      <c r="H1612" t="s">
        <v>2845</v>
      </c>
      <c r="I1612" s="13" t="s">
        <v>2025</v>
      </c>
      <c r="J1612" s="51" t="s">
        <v>3157</v>
      </c>
      <c r="K1612" s="13" t="s">
        <v>2025</v>
      </c>
      <c r="L1612" s="13" t="s">
        <v>2025</v>
      </c>
      <c r="M1612" s="28" t="s">
        <v>2029</v>
      </c>
      <c r="N161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13" spans="1:14" x14ac:dyDescent="0.25">
      <c r="A1613">
        <v>1599</v>
      </c>
      <c r="B1613" s="38">
        <v>42594</v>
      </c>
      <c r="C1613" t="s">
        <v>1375</v>
      </c>
      <c r="D1613" t="s">
        <v>16</v>
      </c>
      <c r="E1613" s="37">
        <v>70289432</v>
      </c>
      <c r="F1613" t="s">
        <v>2425</v>
      </c>
      <c r="G1613" t="s">
        <v>328</v>
      </c>
      <c r="H1613" t="s">
        <v>2846</v>
      </c>
      <c r="I1613" s="13" t="s">
        <v>2025</v>
      </c>
      <c r="J1613" s="51" t="s">
        <v>3157</v>
      </c>
      <c r="K1613" s="13" t="s">
        <v>2025</v>
      </c>
      <c r="L1613" s="13" t="s">
        <v>2025</v>
      </c>
      <c r="M1613" s="28" t="s">
        <v>2029</v>
      </c>
      <c r="N161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14" spans="1:14" x14ac:dyDescent="0.25">
      <c r="A1614">
        <v>1600</v>
      </c>
      <c r="B1614" s="38">
        <v>42594</v>
      </c>
      <c r="C1614" t="s">
        <v>1375</v>
      </c>
      <c r="D1614" t="s">
        <v>2018</v>
      </c>
      <c r="E1614" s="20">
        <v>61207149</v>
      </c>
      <c r="F1614" t="s">
        <v>543</v>
      </c>
      <c r="G1614" t="s">
        <v>969</v>
      </c>
      <c r="H1614" t="s">
        <v>2847</v>
      </c>
      <c r="I1614" s="13" t="s">
        <v>2025</v>
      </c>
      <c r="J1614" s="51" t="s">
        <v>3157</v>
      </c>
      <c r="K1614" s="13" t="s">
        <v>2025</v>
      </c>
      <c r="L1614" s="13" t="s">
        <v>2025</v>
      </c>
      <c r="M1614" s="28" t="s">
        <v>2029</v>
      </c>
      <c r="N161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15" spans="1:14" x14ac:dyDescent="0.25">
      <c r="A1615">
        <v>1601</v>
      </c>
      <c r="B1615" s="38">
        <v>42594</v>
      </c>
      <c r="C1615" t="s">
        <v>1375</v>
      </c>
      <c r="D1615" t="s">
        <v>2018</v>
      </c>
      <c r="E1615" s="37">
        <v>73512168</v>
      </c>
      <c r="F1615" t="s">
        <v>372</v>
      </c>
      <c r="G1615" t="s">
        <v>385</v>
      </c>
      <c r="H1615" t="s">
        <v>2848</v>
      </c>
      <c r="I1615" s="13" t="s">
        <v>2025</v>
      </c>
      <c r="J1615" s="51" t="s">
        <v>3157</v>
      </c>
      <c r="K1615" s="13" t="s">
        <v>2025</v>
      </c>
      <c r="L1615" s="13" t="s">
        <v>2025</v>
      </c>
      <c r="M1615" s="28" t="s">
        <v>2029</v>
      </c>
      <c r="N161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16" spans="1:14" x14ac:dyDescent="0.25">
      <c r="A1616">
        <v>1602</v>
      </c>
      <c r="B1616" s="38">
        <v>42594</v>
      </c>
      <c r="C1616" t="s">
        <v>1375</v>
      </c>
      <c r="D1616" t="s">
        <v>2018</v>
      </c>
      <c r="E1616" s="37">
        <v>46318883</v>
      </c>
      <c r="F1616" t="s">
        <v>902</v>
      </c>
      <c r="G1616" t="s">
        <v>500</v>
      </c>
      <c r="H1616" t="s">
        <v>1935</v>
      </c>
      <c r="I1616" s="13" t="s">
        <v>2025</v>
      </c>
      <c r="J1616" s="51" t="s">
        <v>3157</v>
      </c>
      <c r="K1616" s="13" t="s">
        <v>2025</v>
      </c>
      <c r="L1616" s="13" t="s">
        <v>2025</v>
      </c>
      <c r="M1616" s="28" t="s">
        <v>2029</v>
      </c>
      <c r="N161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17" spans="1:14" x14ac:dyDescent="0.25">
      <c r="A1617">
        <v>1603</v>
      </c>
      <c r="B1617" s="38">
        <v>42594</v>
      </c>
      <c r="C1617" t="s">
        <v>1375</v>
      </c>
      <c r="D1617" t="s">
        <v>2018</v>
      </c>
      <c r="E1617" s="37">
        <v>43009300</v>
      </c>
      <c r="F1617" t="s">
        <v>821</v>
      </c>
      <c r="G1617" t="s">
        <v>2436</v>
      </c>
      <c r="H1617" t="s">
        <v>759</v>
      </c>
      <c r="I1617" s="13" t="s">
        <v>2025</v>
      </c>
      <c r="J1617" s="51" t="s">
        <v>3157</v>
      </c>
      <c r="K1617" s="13" t="s">
        <v>2025</v>
      </c>
      <c r="L1617" s="13" t="s">
        <v>2025</v>
      </c>
      <c r="M1617" s="28" t="s">
        <v>2029</v>
      </c>
      <c r="N161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18" spans="1:14" x14ac:dyDescent="0.25">
      <c r="A1618">
        <v>1604</v>
      </c>
      <c r="B1618" s="38">
        <v>42594</v>
      </c>
      <c r="C1618" t="s">
        <v>1375</v>
      </c>
      <c r="D1618" t="s">
        <v>2018</v>
      </c>
      <c r="E1618" s="37">
        <v>70299468</v>
      </c>
      <c r="F1618" t="s">
        <v>529</v>
      </c>
      <c r="G1618" t="s">
        <v>177</v>
      </c>
      <c r="H1618" t="s">
        <v>2849</v>
      </c>
      <c r="I1618" s="13" t="s">
        <v>2025</v>
      </c>
      <c r="J1618" s="51" t="s">
        <v>3157</v>
      </c>
      <c r="K1618" s="13" t="s">
        <v>2025</v>
      </c>
      <c r="L1618" s="13" t="s">
        <v>2025</v>
      </c>
      <c r="M1618" s="28" t="s">
        <v>2029</v>
      </c>
      <c r="N161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19" spans="1:14" x14ac:dyDescent="0.25">
      <c r="A1619">
        <v>1605</v>
      </c>
      <c r="B1619" s="38">
        <v>42594</v>
      </c>
      <c r="C1619" t="s">
        <v>1375</v>
      </c>
      <c r="D1619" t="s">
        <v>73</v>
      </c>
      <c r="E1619" s="20">
        <v>41626739</v>
      </c>
      <c r="F1619" t="s">
        <v>543</v>
      </c>
      <c r="G1619" t="s">
        <v>654</v>
      </c>
      <c r="H1619" t="s">
        <v>2850</v>
      </c>
      <c r="I1619" s="13" t="s">
        <v>2025</v>
      </c>
      <c r="J1619" s="51" t="s">
        <v>3157</v>
      </c>
      <c r="K1619" s="13" t="s">
        <v>2025</v>
      </c>
      <c r="L1619" s="13" t="s">
        <v>2025</v>
      </c>
      <c r="M1619" s="28" t="s">
        <v>2029</v>
      </c>
      <c r="N161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20" spans="1:14" x14ac:dyDescent="0.25">
      <c r="A1620">
        <v>1606</v>
      </c>
      <c r="B1620" s="38">
        <v>42594</v>
      </c>
      <c r="C1620" t="s">
        <v>1375</v>
      </c>
      <c r="D1620" t="s">
        <v>73</v>
      </c>
      <c r="E1620" s="37">
        <v>73371388</v>
      </c>
      <c r="F1620" t="s">
        <v>2658</v>
      </c>
      <c r="G1620" t="s">
        <v>1396</v>
      </c>
      <c r="H1620" t="s">
        <v>2851</v>
      </c>
      <c r="I1620" s="13" t="s">
        <v>2025</v>
      </c>
      <c r="J1620" s="51" t="s">
        <v>3157</v>
      </c>
      <c r="K1620" s="13" t="s">
        <v>2025</v>
      </c>
      <c r="L1620" s="13" t="s">
        <v>2025</v>
      </c>
      <c r="M1620" s="28" t="s">
        <v>2029</v>
      </c>
      <c r="N162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21" spans="1:14" x14ac:dyDescent="0.25">
      <c r="A1621">
        <v>1607</v>
      </c>
      <c r="B1621" s="38">
        <v>42594</v>
      </c>
      <c r="C1621" t="s">
        <v>1375</v>
      </c>
      <c r="D1621" t="s">
        <v>73</v>
      </c>
      <c r="E1621" s="37">
        <v>45226648</v>
      </c>
      <c r="F1621" t="s">
        <v>1207</v>
      </c>
      <c r="G1621" t="s">
        <v>2419</v>
      </c>
      <c r="H1621" t="s">
        <v>2852</v>
      </c>
      <c r="I1621" s="13" t="s">
        <v>2025</v>
      </c>
      <c r="J1621" s="51" t="s">
        <v>3157</v>
      </c>
      <c r="K1621" s="13" t="s">
        <v>2025</v>
      </c>
      <c r="L1621" s="13" t="s">
        <v>2025</v>
      </c>
      <c r="M1621" s="28" t="s">
        <v>2029</v>
      </c>
      <c r="N162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22" spans="1:14" x14ac:dyDescent="0.25">
      <c r="A1622">
        <v>1608</v>
      </c>
      <c r="B1622" s="38">
        <v>42594</v>
      </c>
      <c r="C1622" t="s">
        <v>1375</v>
      </c>
      <c r="D1622" t="s">
        <v>53</v>
      </c>
      <c r="E1622" s="20">
        <v>45600603</v>
      </c>
      <c r="F1622" t="s">
        <v>333</v>
      </c>
      <c r="G1622" t="s">
        <v>2620</v>
      </c>
      <c r="H1622" t="s">
        <v>2512</v>
      </c>
      <c r="I1622" s="13" t="s">
        <v>2025</v>
      </c>
      <c r="J1622" s="51" t="s">
        <v>3157</v>
      </c>
      <c r="K1622" s="13" t="s">
        <v>2025</v>
      </c>
      <c r="L1622" s="13" t="s">
        <v>2025</v>
      </c>
      <c r="M1622" s="28" t="s">
        <v>2029</v>
      </c>
      <c r="N162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23" spans="1:14" x14ac:dyDescent="0.25">
      <c r="A1623">
        <v>1609</v>
      </c>
      <c r="B1623" s="38">
        <v>42594</v>
      </c>
      <c r="C1623" t="s">
        <v>1375</v>
      </c>
      <c r="D1623" t="s">
        <v>53</v>
      </c>
      <c r="E1623" s="37">
        <v>70654808</v>
      </c>
      <c r="F1623" t="s">
        <v>2666</v>
      </c>
      <c r="G1623" t="s">
        <v>2667</v>
      </c>
      <c r="H1623" t="s">
        <v>2853</v>
      </c>
      <c r="I1623" s="13" t="s">
        <v>2025</v>
      </c>
      <c r="J1623" s="51" t="s">
        <v>3157</v>
      </c>
      <c r="K1623" s="13" t="s">
        <v>2025</v>
      </c>
      <c r="L1623" s="13" t="s">
        <v>2025</v>
      </c>
      <c r="M1623" s="28" t="s">
        <v>2029</v>
      </c>
      <c r="N162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24" spans="1:14" x14ac:dyDescent="0.25">
      <c r="A1624">
        <v>1610</v>
      </c>
      <c r="B1624" s="38">
        <v>42594</v>
      </c>
      <c r="C1624" t="s">
        <v>1375</v>
      </c>
      <c r="D1624" t="s">
        <v>53</v>
      </c>
      <c r="E1624" s="37">
        <v>47346364</v>
      </c>
      <c r="F1624" t="s">
        <v>444</v>
      </c>
      <c r="G1624" t="s">
        <v>370</v>
      </c>
      <c r="H1624" t="s">
        <v>2854</v>
      </c>
      <c r="I1624" s="13" t="s">
        <v>2025</v>
      </c>
      <c r="J1624" s="51" t="s">
        <v>3157</v>
      </c>
      <c r="K1624" s="13" t="s">
        <v>2025</v>
      </c>
      <c r="L1624" s="13" t="s">
        <v>2025</v>
      </c>
      <c r="M1624" s="28" t="s">
        <v>2029</v>
      </c>
      <c r="N162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25" spans="1:14" x14ac:dyDescent="0.25">
      <c r="A1625">
        <v>1611</v>
      </c>
      <c r="B1625" s="38">
        <v>42594</v>
      </c>
      <c r="C1625" t="s">
        <v>1375</v>
      </c>
      <c r="D1625" t="s">
        <v>53</v>
      </c>
      <c r="E1625" s="37">
        <v>72161371</v>
      </c>
      <c r="F1625" t="s">
        <v>543</v>
      </c>
      <c r="G1625" t="s">
        <v>1687</v>
      </c>
      <c r="H1625" t="s">
        <v>2855</v>
      </c>
      <c r="I1625" s="13" t="s">
        <v>2025</v>
      </c>
      <c r="J1625" s="51" t="s">
        <v>3157</v>
      </c>
      <c r="K1625" s="13" t="s">
        <v>2025</v>
      </c>
      <c r="L1625" s="13" t="s">
        <v>2025</v>
      </c>
      <c r="M1625" s="28" t="s">
        <v>2029</v>
      </c>
      <c r="N162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26" spans="1:14" x14ac:dyDescent="0.25">
      <c r="A1626">
        <v>1612</v>
      </c>
      <c r="B1626" s="38">
        <v>42594</v>
      </c>
      <c r="C1626" t="s">
        <v>1375</v>
      </c>
      <c r="D1626" t="s">
        <v>53</v>
      </c>
      <c r="E1626" s="37">
        <v>70038877</v>
      </c>
      <c r="F1626" t="s">
        <v>698</v>
      </c>
      <c r="G1626" t="s">
        <v>2668</v>
      </c>
      <c r="H1626" t="s">
        <v>2856</v>
      </c>
      <c r="I1626" s="13" t="s">
        <v>2025</v>
      </c>
      <c r="J1626" s="51" t="s">
        <v>3157</v>
      </c>
      <c r="K1626" s="13" t="s">
        <v>2025</v>
      </c>
      <c r="L1626" s="13" t="s">
        <v>2025</v>
      </c>
      <c r="M1626" s="28" t="s">
        <v>2029</v>
      </c>
      <c r="N162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27" spans="1:14" x14ac:dyDescent="0.25">
      <c r="A1627">
        <v>1613</v>
      </c>
      <c r="B1627" s="38">
        <v>42594</v>
      </c>
      <c r="C1627" t="s">
        <v>1375</v>
      </c>
      <c r="D1627" t="s">
        <v>53</v>
      </c>
      <c r="E1627" s="37">
        <v>70037132</v>
      </c>
      <c r="F1627" t="s">
        <v>1540</v>
      </c>
      <c r="G1627" t="s">
        <v>1966</v>
      </c>
      <c r="H1627" t="s">
        <v>2857</v>
      </c>
      <c r="I1627" s="13" t="s">
        <v>2025</v>
      </c>
      <c r="J1627" s="51" t="s">
        <v>3157</v>
      </c>
      <c r="K1627" s="13" t="s">
        <v>2025</v>
      </c>
      <c r="L1627" s="13" t="s">
        <v>2025</v>
      </c>
      <c r="M1627" s="28" t="s">
        <v>2029</v>
      </c>
      <c r="N162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28" spans="1:14" x14ac:dyDescent="0.25">
      <c r="A1628">
        <v>1614</v>
      </c>
      <c r="B1628" s="38">
        <v>42594</v>
      </c>
      <c r="C1628" t="s">
        <v>1375</v>
      </c>
      <c r="D1628" t="s">
        <v>53</v>
      </c>
      <c r="E1628" s="37">
        <v>46630879</v>
      </c>
      <c r="F1628" t="s">
        <v>2669</v>
      </c>
      <c r="G1628" t="s">
        <v>661</v>
      </c>
      <c r="H1628" t="s">
        <v>2858</v>
      </c>
      <c r="I1628" s="13" t="s">
        <v>2025</v>
      </c>
      <c r="J1628" s="51" t="s">
        <v>3157</v>
      </c>
      <c r="K1628" s="13" t="s">
        <v>2025</v>
      </c>
      <c r="L1628" s="13" t="s">
        <v>2025</v>
      </c>
      <c r="M1628" s="28" t="s">
        <v>2029</v>
      </c>
      <c r="N162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29" spans="1:14" x14ac:dyDescent="0.25">
      <c r="A1629">
        <v>1615</v>
      </c>
      <c r="B1629" s="38">
        <v>42594</v>
      </c>
      <c r="C1629" t="s">
        <v>1375</v>
      </c>
      <c r="D1629" t="s">
        <v>53</v>
      </c>
      <c r="E1629" s="37">
        <v>46533348</v>
      </c>
      <c r="F1629" t="s">
        <v>1254</v>
      </c>
      <c r="G1629" t="s">
        <v>744</v>
      </c>
      <c r="H1629" t="s">
        <v>2859</v>
      </c>
      <c r="I1629" s="13" t="s">
        <v>2025</v>
      </c>
      <c r="J1629" s="51" t="s">
        <v>3157</v>
      </c>
      <c r="K1629" s="13" t="s">
        <v>2025</v>
      </c>
      <c r="L1629" s="13" t="s">
        <v>2025</v>
      </c>
      <c r="M1629" s="28" t="s">
        <v>2029</v>
      </c>
      <c r="N162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30" spans="1:14" x14ac:dyDescent="0.25">
      <c r="A1630">
        <v>1616</v>
      </c>
      <c r="B1630" s="38">
        <v>42594</v>
      </c>
      <c r="C1630" t="s">
        <v>1375</v>
      </c>
      <c r="D1630" t="s">
        <v>53</v>
      </c>
      <c r="E1630" s="37">
        <v>47604602</v>
      </c>
      <c r="F1630" t="s">
        <v>941</v>
      </c>
      <c r="G1630" t="s">
        <v>385</v>
      </c>
      <c r="H1630" t="s">
        <v>2860</v>
      </c>
      <c r="I1630" s="13" t="s">
        <v>2025</v>
      </c>
      <c r="J1630" s="51" t="s">
        <v>3157</v>
      </c>
      <c r="K1630" s="13" t="s">
        <v>2025</v>
      </c>
      <c r="L1630" s="13" t="s">
        <v>2025</v>
      </c>
      <c r="M1630" s="28" t="s">
        <v>2029</v>
      </c>
      <c r="N163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31" spans="1:14" x14ac:dyDescent="0.25">
      <c r="A1631">
        <v>1617</v>
      </c>
      <c r="B1631" s="38">
        <v>42594</v>
      </c>
      <c r="C1631" t="s">
        <v>1375</v>
      </c>
      <c r="D1631" t="s">
        <v>53</v>
      </c>
      <c r="E1631" s="37">
        <v>46652352</v>
      </c>
      <c r="F1631" t="s">
        <v>2670</v>
      </c>
      <c r="G1631" t="s">
        <v>783</v>
      </c>
      <c r="H1631" t="s">
        <v>2861</v>
      </c>
      <c r="I1631" s="13" t="s">
        <v>2025</v>
      </c>
      <c r="J1631" s="51" t="s">
        <v>3157</v>
      </c>
      <c r="K1631" s="13" t="s">
        <v>2025</v>
      </c>
      <c r="L1631" s="13" t="s">
        <v>2025</v>
      </c>
      <c r="M1631" s="28" t="s">
        <v>2029</v>
      </c>
      <c r="N163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32" spans="1:14" x14ac:dyDescent="0.25">
      <c r="A1632">
        <v>1618</v>
      </c>
      <c r="B1632" s="38">
        <v>42594</v>
      </c>
      <c r="C1632" t="s">
        <v>1375</v>
      </c>
      <c r="D1632" t="s">
        <v>53</v>
      </c>
      <c r="E1632" s="37">
        <v>70303012</v>
      </c>
      <c r="F1632" t="s">
        <v>1683</v>
      </c>
      <c r="G1632" t="s">
        <v>385</v>
      </c>
      <c r="H1632" t="s">
        <v>2862</v>
      </c>
      <c r="I1632" s="13" t="s">
        <v>2025</v>
      </c>
      <c r="J1632" s="51" t="s">
        <v>3157</v>
      </c>
      <c r="K1632" s="13" t="s">
        <v>2025</v>
      </c>
      <c r="L1632" s="13" t="s">
        <v>2025</v>
      </c>
      <c r="M1632" s="28" t="s">
        <v>2029</v>
      </c>
      <c r="N163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33" spans="1:14" x14ac:dyDescent="0.25">
      <c r="A1633">
        <v>1619</v>
      </c>
      <c r="B1633" s="38">
        <v>42594</v>
      </c>
      <c r="C1633" t="s">
        <v>1375</v>
      </c>
      <c r="D1633" t="s">
        <v>1065</v>
      </c>
      <c r="E1633" s="20">
        <v>70238840</v>
      </c>
      <c r="F1633" t="s">
        <v>2671</v>
      </c>
      <c r="G1633" t="s">
        <v>907</v>
      </c>
      <c r="H1633" t="s">
        <v>2863</v>
      </c>
      <c r="I1633" s="13" t="s">
        <v>2025</v>
      </c>
      <c r="J1633" s="51" t="s">
        <v>3157</v>
      </c>
      <c r="K1633" s="13" t="s">
        <v>2025</v>
      </c>
      <c r="L1633" s="13" t="s">
        <v>2025</v>
      </c>
      <c r="M1633" s="28" t="s">
        <v>2029</v>
      </c>
      <c r="N163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34" spans="1:14" x14ac:dyDescent="0.25">
      <c r="A1634">
        <v>1620</v>
      </c>
      <c r="B1634" s="38">
        <v>42594</v>
      </c>
      <c r="C1634" t="s">
        <v>1375</v>
      </c>
      <c r="D1634" t="s">
        <v>1065</v>
      </c>
      <c r="E1634" s="37">
        <v>44878633</v>
      </c>
      <c r="F1634" t="s">
        <v>2672</v>
      </c>
      <c r="G1634" t="s">
        <v>1422</v>
      </c>
      <c r="H1634" t="s">
        <v>1208</v>
      </c>
      <c r="I1634" s="13" t="s">
        <v>2025</v>
      </c>
      <c r="J1634" s="51" t="s">
        <v>3157</v>
      </c>
      <c r="K1634" s="13" t="s">
        <v>2025</v>
      </c>
      <c r="L1634" s="13" t="s">
        <v>2025</v>
      </c>
      <c r="M1634" s="28" t="s">
        <v>2029</v>
      </c>
      <c r="N163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35" spans="1:14" x14ac:dyDescent="0.25">
      <c r="A1635">
        <v>1621</v>
      </c>
      <c r="B1635" s="38">
        <v>42594</v>
      </c>
      <c r="C1635" t="s">
        <v>1375</v>
      </c>
      <c r="D1635" t="s">
        <v>1065</v>
      </c>
      <c r="E1635" s="37">
        <v>46065079</v>
      </c>
      <c r="F1635" t="s">
        <v>2673</v>
      </c>
      <c r="G1635" t="s">
        <v>2674</v>
      </c>
      <c r="H1635" t="s">
        <v>2864</v>
      </c>
      <c r="I1635" s="13" t="s">
        <v>2025</v>
      </c>
      <c r="J1635" s="51" t="s">
        <v>3157</v>
      </c>
      <c r="K1635" s="13" t="s">
        <v>2025</v>
      </c>
      <c r="L1635" s="13" t="s">
        <v>2025</v>
      </c>
      <c r="M1635" s="28" t="s">
        <v>2029</v>
      </c>
      <c r="N163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36" spans="1:14" x14ac:dyDescent="0.25">
      <c r="A1636">
        <v>1622</v>
      </c>
      <c r="B1636" s="38">
        <v>42594</v>
      </c>
      <c r="C1636" t="s">
        <v>1375</v>
      </c>
      <c r="D1636" t="s">
        <v>1065</v>
      </c>
      <c r="E1636" s="37">
        <v>70177790</v>
      </c>
      <c r="F1636" t="s">
        <v>2675</v>
      </c>
      <c r="G1636" t="s">
        <v>1984</v>
      </c>
      <c r="H1636" t="s">
        <v>2865</v>
      </c>
      <c r="I1636" s="13" t="s">
        <v>2025</v>
      </c>
      <c r="J1636" s="51" t="s">
        <v>3157</v>
      </c>
      <c r="K1636" s="13" t="s">
        <v>2025</v>
      </c>
      <c r="L1636" s="13" t="s">
        <v>2025</v>
      </c>
      <c r="M1636" s="28" t="s">
        <v>2029</v>
      </c>
      <c r="N163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37" spans="1:14" x14ac:dyDescent="0.25">
      <c r="A1637">
        <v>1623</v>
      </c>
      <c r="B1637" s="38">
        <v>42594</v>
      </c>
      <c r="C1637" t="s">
        <v>1375</v>
      </c>
      <c r="D1637" t="s">
        <v>1065</v>
      </c>
      <c r="E1637" s="37">
        <v>46444667</v>
      </c>
      <c r="F1637" t="s">
        <v>365</v>
      </c>
      <c r="G1637" t="s">
        <v>2676</v>
      </c>
      <c r="H1637" t="s">
        <v>2866</v>
      </c>
      <c r="I1637" s="13" t="s">
        <v>2025</v>
      </c>
      <c r="J1637" s="51" t="s">
        <v>3157</v>
      </c>
      <c r="K1637" s="13" t="s">
        <v>2025</v>
      </c>
      <c r="L1637" s="13" t="s">
        <v>2025</v>
      </c>
      <c r="M1637" s="28" t="s">
        <v>2029</v>
      </c>
      <c r="N163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38" spans="1:14" x14ac:dyDescent="0.25">
      <c r="A1638">
        <v>1624</v>
      </c>
      <c r="B1638" s="38">
        <v>42594</v>
      </c>
      <c r="C1638" t="s">
        <v>1375</v>
      </c>
      <c r="D1638" t="s">
        <v>1065</v>
      </c>
      <c r="E1638" s="37">
        <v>43958879</v>
      </c>
      <c r="F1638" t="s">
        <v>451</v>
      </c>
      <c r="G1638" t="s">
        <v>369</v>
      </c>
      <c r="H1638" t="s">
        <v>2867</v>
      </c>
      <c r="I1638" s="13" t="s">
        <v>2025</v>
      </c>
      <c r="J1638" s="51" t="s">
        <v>3157</v>
      </c>
      <c r="K1638" s="13" t="s">
        <v>2025</v>
      </c>
      <c r="L1638" s="13" t="s">
        <v>2025</v>
      </c>
      <c r="M1638" s="28" t="s">
        <v>2029</v>
      </c>
      <c r="N163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39" spans="1:14" x14ac:dyDescent="0.25">
      <c r="A1639">
        <v>1625</v>
      </c>
      <c r="B1639" s="38">
        <v>42594</v>
      </c>
      <c r="C1639" t="s">
        <v>1375</v>
      </c>
      <c r="D1639" t="s">
        <v>560</v>
      </c>
      <c r="E1639" s="20">
        <v>71459015</v>
      </c>
      <c r="F1639" t="s">
        <v>1419</v>
      </c>
      <c r="G1639" t="s">
        <v>2646</v>
      </c>
      <c r="H1639" t="s">
        <v>2868</v>
      </c>
      <c r="I1639" s="13" t="s">
        <v>2025</v>
      </c>
      <c r="J1639" s="51" t="s">
        <v>3157</v>
      </c>
      <c r="K1639" s="13" t="s">
        <v>2025</v>
      </c>
      <c r="L1639" s="13" t="s">
        <v>2025</v>
      </c>
      <c r="M1639" s="28" t="s">
        <v>2029</v>
      </c>
      <c r="N163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40" spans="1:14" x14ac:dyDescent="0.25">
      <c r="A1640">
        <v>1626</v>
      </c>
      <c r="B1640" s="38">
        <v>42594</v>
      </c>
      <c r="C1640" t="s">
        <v>1375</v>
      </c>
      <c r="D1640" t="s">
        <v>560</v>
      </c>
      <c r="E1640" s="37">
        <v>48252750</v>
      </c>
      <c r="F1640" t="s">
        <v>1191</v>
      </c>
      <c r="G1640" t="s">
        <v>1004</v>
      </c>
      <c r="H1640" t="s">
        <v>2869</v>
      </c>
      <c r="I1640" s="13" t="s">
        <v>2025</v>
      </c>
      <c r="J1640" s="51" t="s">
        <v>3157</v>
      </c>
      <c r="K1640" s="13" t="s">
        <v>2025</v>
      </c>
      <c r="L1640" s="13" t="s">
        <v>2025</v>
      </c>
      <c r="M1640" s="28" t="s">
        <v>2029</v>
      </c>
      <c r="N164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41" spans="1:14" x14ac:dyDescent="0.25">
      <c r="A1641">
        <v>1627</v>
      </c>
      <c r="B1641" s="38">
        <v>42594</v>
      </c>
      <c r="C1641" t="s">
        <v>1375</v>
      </c>
      <c r="D1641" t="s">
        <v>1060</v>
      </c>
      <c r="E1641" s="20">
        <v>46546830</v>
      </c>
      <c r="F1641" t="s">
        <v>724</v>
      </c>
      <c r="G1641" t="s">
        <v>466</v>
      </c>
      <c r="H1641" t="s">
        <v>2870</v>
      </c>
      <c r="I1641" s="13" t="s">
        <v>2025</v>
      </c>
      <c r="J1641" s="51" t="s">
        <v>3157</v>
      </c>
      <c r="K1641" s="13" t="s">
        <v>2025</v>
      </c>
      <c r="L1641" s="13" t="s">
        <v>2025</v>
      </c>
      <c r="M1641" s="28" t="s">
        <v>2029</v>
      </c>
      <c r="N164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42" spans="1:14" x14ac:dyDescent="0.25">
      <c r="A1642">
        <v>1628</v>
      </c>
      <c r="B1642" s="38">
        <v>42594</v>
      </c>
      <c r="C1642" t="s">
        <v>1375</v>
      </c>
      <c r="D1642" t="s">
        <v>1814</v>
      </c>
      <c r="E1642" s="20">
        <v>46251023</v>
      </c>
      <c r="F1642" t="s">
        <v>827</v>
      </c>
      <c r="G1642" t="s">
        <v>1263</v>
      </c>
      <c r="H1642" t="s">
        <v>2881</v>
      </c>
      <c r="I1642" s="13" t="s">
        <v>2025</v>
      </c>
      <c r="J1642" s="51" t="s">
        <v>3157</v>
      </c>
      <c r="K1642" s="13" t="s">
        <v>2025</v>
      </c>
      <c r="L1642" s="13" t="s">
        <v>2025</v>
      </c>
      <c r="M1642" s="28" t="s">
        <v>2029</v>
      </c>
      <c r="N164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43" spans="1:14" x14ac:dyDescent="0.25">
      <c r="A1643">
        <v>1629</v>
      </c>
      <c r="B1643" s="38">
        <v>42594</v>
      </c>
      <c r="C1643" t="s">
        <v>1375</v>
      </c>
      <c r="D1643" t="s">
        <v>1594</v>
      </c>
      <c r="E1643" s="20">
        <v>19902349</v>
      </c>
      <c r="F1643" t="s">
        <v>702</v>
      </c>
      <c r="G1643" t="s">
        <v>362</v>
      </c>
      <c r="H1643" t="s">
        <v>2871</v>
      </c>
      <c r="I1643" s="13" t="s">
        <v>2025</v>
      </c>
      <c r="J1643" s="51" t="s">
        <v>3157</v>
      </c>
      <c r="K1643" s="13" t="s">
        <v>2025</v>
      </c>
      <c r="L1643" s="13" t="s">
        <v>2025</v>
      </c>
      <c r="M1643" s="28" t="s">
        <v>2029</v>
      </c>
      <c r="N164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44" spans="1:14" x14ac:dyDescent="0.25">
      <c r="A1644">
        <v>1630</v>
      </c>
      <c r="B1644" s="38">
        <v>42594</v>
      </c>
      <c r="C1644" t="s">
        <v>1375</v>
      </c>
      <c r="D1644" t="s">
        <v>1594</v>
      </c>
      <c r="E1644" s="37">
        <v>20034342</v>
      </c>
      <c r="F1644" t="s">
        <v>333</v>
      </c>
      <c r="G1644" t="s">
        <v>337</v>
      </c>
      <c r="H1644" t="s">
        <v>2872</v>
      </c>
      <c r="I1644" s="13" t="s">
        <v>2025</v>
      </c>
      <c r="J1644" s="51" t="s">
        <v>3157</v>
      </c>
      <c r="K1644" s="13" t="s">
        <v>2025</v>
      </c>
      <c r="L1644" s="13" t="s">
        <v>2025</v>
      </c>
      <c r="M1644" s="28" t="s">
        <v>2029</v>
      </c>
      <c r="N164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45" spans="1:14" x14ac:dyDescent="0.25">
      <c r="A1645">
        <v>1631</v>
      </c>
      <c r="B1645" s="38">
        <v>42594</v>
      </c>
      <c r="C1645" t="s">
        <v>1375</v>
      </c>
      <c r="D1645" t="s">
        <v>1594</v>
      </c>
      <c r="E1645" s="37">
        <v>40581842</v>
      </c>
      <c r="F1645" t="s">
        <v>969</v>
      </c>
      <c r="G1645" t="s">
        <v>1100</v>
      </c>
      <c r="H1645" t="s">
        <v>2873</v>
      </c>
      <c r="I1645" s="13" t="s">
        <v>2025</v>
      </c>
      <c r="J1645" s="51" t="s">
        <v>3157</v>
      </c>
      <c r="K1645" s="13" t="s">
        <v>2025</v>
      </c>
      <c r="L1645" s="13" t="s">
        <v>2025</v>
      </c>
      <c r="M1645" s="28" t="s">
        <v>2029</v>
      </c>
      <c r="N164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46" spans="1:14" x14ac:dyDescent="0.25">
      <c r="A1646">
        <v>1632</v>
      </c>
      <c r="B1646" s="38">
        <v>42594</v>
      </c>
      <c r="C1646" t="s">
        <v>1375</v>
      </c>
      <c r="D1646" t="s">
        <v>1594</v>
      </c>
      <c r="E1646" s="37">
        <v>41289030</v>
      </c>
      <c r="F1646" t="s">
        <v>337</v>
      </c>
      <c r="G1646" t="s">
        <v>961</v>
      </c>
      <c r="H1646" t="s">
        <v>2874</v>
      </c>
      <c r="I1646" s="13" t="s">
        <v>2025</v>
      </c>
      <c r="J1646" s="51" t="s">
        <v>3157</v>
      </c>
      <c r="K1646" s="13" t="s">
        <v>2025</v>
      </c>
      <c r="L1646" s="13" t="s">
        <v>2025</v>
      </c>
      <c r="M1646" s="28" t="s">
        <v>2029</v>
      </c>
      <c r="N164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47" spans="1:14" x14ac:dyDescent="0.25">
      <c r="A1647">
        <v>1633</v>
      </c>
      <c r="B1647" s="38">
        <v>42594</v>
      </c>
      <c r="C1647" t="s">
        <v>1375</v>
      </c>
      <c r="D1647" t="s">
        <v>1594</v>
      </c>
      <c r="E1647" s="37">
        <v>45623122</v>
      </c>
      <c r="F1647" t="s">
        <v>2677</v>
      </c>
      <c r="G1647" t="s">
        <v>373</v>
      </c>
      <c r="H1647" t="s">
        <v>2875</v>
      </c>
      <c r="I1647" s="13" t="s">
        <v>2025</v>
      </c>
      <c r="J1647" s="51" t="s">
        <v>3157</v>
      </c>
      <c r="K1647" s="13" t="s">
        <v>2025</v>
      </c>
      <c r="L1647" s="13" t="s">
        <v>2025</v>
      </c>
      <c r="M1647" s="28" t="s">
        <v>2029</v>
      </c>
      <c r="N164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48" spans="1:14" x14ac:dyDescent="0.25">
      <c r="A1648">
        <v>1634</v>
      </c>
      <c r="B1648" s="38">
        <v>42594</v>
      </c>
      <c r="C1648" t="s">
        <v>1375</v>
      </c>
      <c r="D1648" t="s">
        <v>1594</v>
      </c>
      <c r="E1648" s="37">
        <v>43711552</v>
      </c>
      <c r="F1648" t="s">
        <v>2678</v>
      </c>
      <c r="G1648" t="s">
        <v>385</v>
      </c>
      <c r="H1648" t="s">
        <v>2876</v>
      </c>
      <c r="I1648" s="13" t="s">
        <v>2025</v>
      </c>
      <c r="J1648" s="51" t="s">
        <v>3157</v>
      </c>
      <c r="K1648" s="13" t="s">
        <v>2025</v>
      </c>
      <c r="L1648" s="13" t="s">
        <v>2025</v>
      </c>
      <c r="M1648" s="28" t="s">
        <v>2029</v>
      </c>
      <c r="N164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49" spans="1:14" x14ac:dyDescent="0.25">
      <c r="A1649">
        <v>1635</v>
      </c>
      <c r="B1649" s="38">
        <v>42594</v>
      </c>
      <c r="C1649" t="s">
        <v>1375</v>
      </c>
      <c r="D1649" t="s">
        <v>1594</v>
      </c>
      <c r="E1649" s="37">
        <v>20055177</v>
      </c>
      <c r="F1649" t="s">
        <v>2679</v>
      </c>
      <c r="G1649" t="s">
        <v>2055</v>
      </c>
      <c r="H1649" t="s">
        <v>2877</v>
      </c>
      <c r="I1649" s="13" t="s">
        <v>2025</v>
      </c>
      <c r="J1649" s="51" t="s">
        <v>3157</v>
      </c>
      <c r="K1649" s="13" t="s">
        <v>2025</v>
      </c>
      <c r="L1649" s="13" t="s">
        <v>2025</v>
      </c>
      <c r="M1649" s="28" t="s">
        <v>2029</v>
      </c>
      <c r="N164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50" spans="1:14" x14ac:dyDescent="0.25">
      <c r="A1650">
        <v>1636</v>
      </c>
      <c r="B1650" s="48">
        <v>42611</v>
      </c>
      <c r="C1650" t="s">
        <v>326</v>
      </c>
      <c r="D1650" t="s">
        <v>67</v>
      </c>
      <c r="E1650" s="20">
        <v>44139274</v>
      </c>
      <c r="F1650" t="s">
        <v>387</v>
      </c>
      <c r="G1650" t="s">
        <v>1103</v>
      </c>
      <c r="H1650" t="s">
        <v>2961</v>
      </c>
      <c r="I1650" s="13" t="s">
        <v>2025</v>
      </c>
      <c r="J1650" s="51" t="s">
        <v>3157</v>
      </c>
      <c r="K1650" s="13" t="s">
        <v>2025</v>
      </c>
      <c r="L1650" s="13" t="s">
        <v>2025</v>
      </c>
      <c r="M1650" s="13" t="s">
        <v>2025</v>
      </c>
      <c r="N165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51" spans="1:14" x14ac:dyDescent="0.25">
      <c r="A1651">
        <v>1637</v>
      </c>
      <c r="B1651" s="48">
        <v>42611</v>
      </c>
      <c r="C1651" t="s">
        <v>326</v>
      </c>
      <c r="D1651" t="s">
        <v>68</v>
      </c>
      <c r="E1651" s="20">
        <v>72915245</v>
      </c>
      <c r="F1651" t="s">
        <v>1176</v>
      </c>
      <c r="G1651" t="s">
        <v>1343</v>
      </c>
      <c r="H1651" t="s">
        <v>2962</v>
      </c>
      <c r="I1651" s="13" t="s">
        <v>2025</v>
      </c>
      <c r="J1651" s="51" t="s">
        <v>3157</v>
      </c>
      <c r="K1651" s="13" t="s">
        <v>2025</v>
      </c>
      <c r="L1651" s="13" t="s">
        <v>2025</v>
      </c>
      <c r="M1651" s="13" t="s">
        <v>2025</v>
      </c>
      <c r="N165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52" spans="1:14" x14ac:dyDescent="0.25">
      <c r="A1652">
        <v>1638</v>
      </c>
      <c r="B1652" s="48">
        <v>42611</v>
      </c>
      <c r="C1652" t="s">
        <v>326</v>
      </c>
      <c r="D1652" t="s">
        <v>68</v>
      </c>
      <c r="E1652" s="20">
        <v>46270716</v>
      </c>
      <c r="F1652" t="s">
        <v>2078</v>
      </c>
      <c r="G1652" t="s">
        <v>526</v>
      </c>
      <c r="H1652" t="s">
        <v>2963</v>
      </c>
      <c r="I1652" s="13" t="s">
        <v>2025</v>
      </c>
      <c r="J1652" s="51" t="s">
        <v>3157</v>
      </c>
      <c r="K1652" s="13" t="s">
        <v>2025</v>
      </c>
      <c r="L1652" s="13" t="s">
        <v>2025</v>
      </c>
      <c r="M1652" s="13" t="s">
        <v>2025</v>
      </c>
      <c r="N165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53" spans="1:14" x14ac:dyDescent="0.25">
      <c r="A1653">
        <v>1639</v>
      </c>
      <c r="B1653" s="48">
        <v>42611</v>
      </c>
      <c r="C1653" t="s">
        <v>326</v>
      </c>
      <c r="D1653" t="s">
        <v>68</v>
      </c>
      <c r="E1653" s="20">
        <v>41128960</v>
      </c>
      <c r="F1653" t="s">
        <v>1287</v>
      </c>
      <c r="G1653" t="s">
        <v>515</v>
      </c>
      <c r="H1653" t="s">
        <v>2964</v>
      </c>
      <c r="I1653" s="13" t="s">
        <v>2025</v>
      </c>
      <c r="J1653" s="51" t="s">
        <v>3157</v>
      </c>
      <c r="K1653" s="13" t="s">
        <v>2025</v>
      </c>
      <c r="L1653" s="13" t="s">
        <v>2025</v>
      </c>
      <c r="M1653" s="13" t="s">
        <v>2025</v>
      </c>
      <c r="N165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54" spans="1:14" x14ac:dyDescent="0.25">
      <c r="A1654">
        <v>1640</v>
      </c>
      <c r="B1654" s="48">
        <v>42611</v>
      </c>
      <c r="C1654" t="s">
        <v>326</v>
      </c>
      <c r="D1654" t="s">
        <v>68</v>
      </c>
      <c r="E1654" s="20">
        <v>41764085</v>
      </c>
      <c r="F1654" t="s">
        <v>437</v>
      </c>
      <c r="G1654" t="s">
        <v>458</v>
      </c>
      <c r="H1654" t="s">
        <v>2965</v>
      </c>
      <c r="I1654" s="13" t="s">
        <v>2025</v>
      </c>
      <c r="J1654" s="51" t="s">
        <v>3157</v>
      </c>
      <c r="K1654" s="13" t="s">
        <v>2025</v>
      </c>
      <c r="L1654" s="13" t="s">
        <v>2025</v>
      </c>
      <c r="M1654" s="13" t="s">
        <v>2025</v>
      </c>
      <c r="N165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55" spans="1:14" x14ac:dyDescent="0.25">
      <c r="A1655">
        <v>1641</v>
      </c>
      <c r="B1655" s="48">
        <v>42611</v>
      </c>
      <c r="C1655" t="s">
        <v>326</v>
      </c>
      <c r="D1655" t="s">
        <v>68</v>
      </c>
      <c r="E1655" s="20">
        <v>47530146</v>
      </c>
      <c r="F1655" t="s">
        <v>456</v>
      </c>
      <c r="G1655" t="s">
        <v>860</v>
      </c>
      <c r="H1655" t="s">
        <v>779</v>
      </c>
      <c r="I1655" s="13" t="s">
        <v>2025</v>
      </c>
      <c r="J1655" s="51" t="s">
        <v>3157</v>
      </c>
      <c r="K1655" s="13" t="s">
        <v>2025</v>
      </c>
      <c r="L1655" s="13" t="s">
        <v>2025</v>
      </c>
      <c r="M1655" s="13" t="s">
        <v>2025</v>
      </c>
      <c r="N165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56" spans="1:14" x14ac:dyDescent="0.25">
      <c r="A1656">
        <v>1642</v>
      </c>
      <c r="B1656" s="48">
        <v>42611</v>
      </c>
      <c r="C1656" t="s">
        <v>326</v>
      </c>
      <c r="D1656" t="s">
        <v>68</v>
      </c>
      <c r="E1656" s="20">
        <v>48300507</v>
      </c>
      <c r="F1656" t="s">
        <v>385</v>
      </c>
      <c r="G1656" t="s">
        <v>2412</v>
      </c>
      <c r="H1656" t="s">
        <v>2966</v>
      </c>
      <c r="I1656" s="13" t="s">
        <v>2025</v>
      </c>
      <c r="J1656" s="51" t="s">
        <v>3157</v>
      </c>
      <c r="K1656" s="13" t="s">
        <v>2025</v>
      </c>
      <c r="L1656" s="13" t="s">
        <v>2025</v>
      </c>
      <c r="M1656" s="13" t="s">
        <v>2025</v>
      </c>
      <c r="N165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57" spans="1:14" x14ac:dyDescent="0.25">
      <c r="A1657">
        <v>1643</v>
      </c>
      <c r="B1657" s="48">
        <v>42611</v>
      </c>
      <c r="C1657" t="s">
        <v>326</v>
      </c>
      <c r="D1657" t="s">
        <v>68</v>
      </c>
      <c r="E1657" s="37">
        <v>46460009</v>
      </c>
      <c r="F1657" t="s">
        <v>654</v>
      </c>
      <c r="G1657" t="s">
        <v>598</v>
      </c>
      <c r="H1657" t="s">
        <v>2967</v>
      </c>
      <c r="I1657" s="13" t="s">
        <v>2025</v>
      </c>
      <c r="J1657" s="51" t="s">
        <v>3157</v>
      </c>
      <c r="K1657" s="13" t="s">
        <v>2025</v>
      </c>
      <c r="L1657" s="13" t="s">
        <v>2025</v>
      </c>
      <c r="M1657" s="13" t="s">
        <v>2025</v>
      </c>
      <c r="N165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58" spans="1:14" x14ac:dyDescent="0.25">
      <c r="A1658">
        <v>1644</v>
      </c>
      <c r="B1658" s="48">
        <v>42611</v>
      </c>
      <c r="C1658" t="s">
        <v>326</v>
      </c>
      <c r="D1658" t="s">
        <v>68</v>
      </c>
      <c r="E1658" s="37">
        <v>73256790</v>
      </c>
      <c r="F1658" t="s">
        <v>875</v>
      </c>
      <c r="G1658" t="s">
        <v>1048</v>
      </c>
      <c r="H1658" t="s">
        <v>2968</v>
      </c>
      <c r="I1658" s="13" t="s">
        <v>2025</v>
      </c>
      <c r="J1658" s="51" t="s">
        <v>3157</v>
      </c>
      <c r="K1658" s="13" t="s">
        <v>2025</v>
      </c>
      <c r="L1658" s="13" t="s">
        <v>2025</v>
      </c>
      <c r="M1658" s="13" t="s">
        <v>2025</v>
      </c>
      <c r="N165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59" spans="1:14" x14ac:dyDescent="0.25">
      <c r="A1659">
        <v>1645</v>
      </c>
      <c r="B1659" s="48">
        <v>42611</v>
      </c>
      <c r="C1659" t="s">
        <v>326</v>
      </c>
      <c r="D1659" t="s">
        <v>68</v>
      </c>
      <c r="E1659" s="37">
        <v>70174712</v>
      </c>
      <c r="F1659" t="s">
        <v>624</v>
      </c>
      <c r="G1659" t="s">
        <v>624</v>
      </c>
      <c r="H1659" t="s">
        <v>2969</v>
      </c>
      <c r="I1659" s="13" t="s">
        <v>2025</v>
      </c>
      <c r="J1659" s="51" t="s">
        <v>3157</v>
      </c>
      <c r="K1659" s="13" t="s">
        <v>2025</v>
      </c>
      <c r="L1659" s="13" t="s">
        <v>2025</v>
      </c>
      <c r="M1659" s="13" t="s">
        <v>2025</v>
      </c>
      <c r="N165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60" spans="1:14" x14ac:dyDescent="0.25">
      <c r="A1660">
        <v>1646</v>
      </c>
      <c r="B1660" s="48">
        <v>42611</v>
      </c>
      <c r="C1660" t="s">
        <v>326</v>
      </c>
      <c r="D1660" t="s">
        <v>68</v>
      </c>
      <c r="E1660" s="37">
        <v>19916511</v>
      </c>
      <c r="F1660" t="s">
        <v>500</v>
      </c>
      <c r="G1660" t="s">
        <v>601</v>
      </c>
      <c r="H1660" t="s">
        <v>2970</v>
      </c>
      <c r="I1660" s="13" t="s">
        <v>2025</v>
      </c>
      <c r="J1660" s="51" t="s">
        <v>3157</v>
      </c>
      <c r="K1660" s="13" t="s">
        <v>2025</v>
      </c>
      <c r="L1660" s="13" t="s">
        <v>2025</v>
      </c>
      <c r="M1660" s="13" t="s">
        <v>2025</v>
      </c>
      <c r="N166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61" spans="1:14" x14ac:dyDescent="0.25">
      <c r="A1661">
        <v>1647</v>
      </c>
      <c r="B1661" s="48">
        <v>42611</v>
      </c>
      <c r="C1661" t="s">
        <v>326</v>
      </c>
      <c r="D1661" t="s">
        <v>68</v>
      </c>
      <c r="E1661" s="37">
        <v>19859817</v>
      </c>
      <c r="F1661" t="s">
        <v>479</v>
      </c>
      <c r="G1661" t="s">
        <v>592</v>
      </c>
      <c r="H1661" t="s">
        <v>2971</v>
      </c>
      <c r="I1661" s="13" t="s">
        <v>2025</v>
      </c>
      <c r="J1661" s="51" t="s">
        <v>3157</v>
      </c>
      <c r="K1661" s="13" t="s">
        <v>2025</v>
      </c>
      <c r="L1661" s="13" t="s">
        <v>2025</v>
      </c>
      <c r="M1661" s="13" t="s">
        <v>2025</v>
      </c>
      <c r="N166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62" spans="1:14" x14ac:dyDescent="0.25">
      <c r="A1662">
        <v>1648</v>
      </c>
      <c r="B1662" s="48">
        <v>42611</v>
      </c>
      <c r="C1662" t="s">
        <v>326</v>
      </c>
      <c r="D1662" t="s">
        <v>2018</v>
      </c>
      <c r="E1662" s="20">
        <v>43346599</v>
      </c>
      <c r="F1662" t="s">
        <v>2893</v>
      </c>
      <c r="G1662" t="s">
        <v>1251</v>
      </c>
      <c r="H1662" t="s">
        <v>2972</v>
      </c>
      <c r="I1662" s="13" t="s">
        <v>2025</v>
      </c>
      <c r="J1662" s="51" t="s">
        <v>3157</v>
      </c>
      <c r="K1662" s="13" t="s">
        <v>2025</v>
      </c>
      <c r="L1662" s="13" t="s">
        <v>2025</v>
      </c>
      <c r="M1662" s="13" t="s">
        <v>2025</v>
      </c>
      <c r="N166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63" spans="1:14" x14ac:dyDescent="0.25">
      <c r="A1663">
        <v>1649</v>
      </c>
      <c r="B1663" s="48">
        <v>42611</v>
      </c>
      <c r="C1663" t="s">
        <v>326</v>
      </c>
      <c r="D1663" t="s">
        <v>2018</v>
      </c>
      <c r="E1663" s="20">
        <v>42021956</v>
      </c>
      <c r="F1663" t="s">
        <v>466</v>
      </c>
      <c r="G1663" t="s">
        <v>2894</v>
      </c>
      <c r="H1663" t="s">
        <v>2973</v>
      </c>
      <c r="I1663" s="13" t="s">
        <v>2025</v>
      </c>
      <c r="J1663" s="51" t="s">
        <v>3157</v>
      </c>
      <c r="K1663" s="13" t="s">
        <v>2025</v>
      </c>
      <c r="L1663" s="13" t="s">
        <v>2025</v>
      </c>
      <c r="M1663" s="13" t="s">
        <v>2025</v>
      </c>
      <c r="N166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64" spans="1:14" x14ac:dyDescent="0.25">
      <c r="A1664">
        <v>1650</v>
      </c>
      <c r="B1664" s="48">
        <v>42611</v>
      </c>
      <c r="C1664" t="s">
        <v>326</v>
      </c>
      <c r="D1664" t="s">
        <v>2018</v>
      </c>
      <c r="E1664" s="20">
        <v>46450405</v>
      </c>
      <c r="F1664" t="s">
        <v>2500</v>
      </c>
      <c r="G1664" t="s">
        <v>670</v>
      </c>
      <c r="H1664" t="s">
        <v>2974</v>
      </c>
      <c r="I1664" s="13" t="s">
        <v>2025</v>
      </c>
      <c r="J1664" s="51" t="s">
        <v>3157</v>
      </c>
      <c r="K1664" s="13" t="s">
        <v>2025</v>
      </c>
      <c r="L1664" s="13" t="s">
        <v>2025</v>
      </c>
      <c r="M1664" s="13" t="s">
        <v>2025</v>
      </c>
      <c r="N166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65" spans="1:14" x14ac:dyDescent="0.25">
      <c r="A1665">
        <v>1651</v>
      </c>
      <c r="B1665" s="48">
        <v>42611</v>
      </c>
      <c r="C1665" t="s">
        <v>326</v>
      </c>
      <c r="D1665" t="s">
        <v>2018</v>
      </c>
      <c r="E1665" s="37">
        <v>72610323</v>
      </c>
      <c r="F1665" t="s">
        <v>563</v>
      </c>
      <c r="G1665" t="s">
        <v>1037</v>
      </c>
      <c r="H1665" t="s">
        <v>2975</v>
      </c>
      <c r="I1665" s="13" t="s">
        <v>2025</v>
      </c>
      <c r="J1665" s="51" t="s">
        <v>3157</v>
      </c>
      <c r="K1665" s="13" t="s">
        <v>2025</v>
      </c>
      <c r="L1665" s="13" t="s">
        <v>2025</v>
      </c>
      <c r="M1665" s="13" t="s">
        <v>2025</v>
      </c>
      <c r="N166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66" spans="1:14" x14ac:dyDescent="0.25">
      <c r="A1666">
        <v>1652</v>
      </c>
      <c r="B1666" s="48">
        <v>42611</v>
      </c>
      <c r="C1666" t="s">
        <v>326</v>
      </c>
      <c r="D1666" t="s">
        <v>70</v>
      </c>
      <c r="E1666" s="20">
        <v>72219498</v>
      </c>
      <c r="F1666" t="s">
        <v>340</v>
      </c>
      <c r="G1666" t="s">
        <v>378</v>
      </c>
      <c r="H1666" t="s">
        <v>2976</v>
      </c>
      <c r="I1666" s="13" t="s">
        <v>2025</v>
      </c>
      <c r="J1666" s="51" t="s">
        <v>3157</v>
      </c>
      <c r="K1666" s="13" t="s">
        <v>2025</v>
      </c>
      <c r="L1666" s="13" t="s">
        <v>2025</v>
      </c>
      <c r="M1666" s="13" t="s">
        <v>2025</v>
      </c>
      <c r="N166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67" spans="1:14" x14ac:dyDescent="0.25">
      <c r="A1667">
        <v>1653</v>
      </c>
      <c r="B1667" s="48">
        <v>42611</v>
      </c>
      <c r="C1667" t="s">
        <v>326</v>
      </c>
      <c r="D1667" t="s">
        <v>70</v>
      </c>
      <c r="E1667" s="37">
        <v>42474101</v>
      </c>
      <c r="F1667" t="s">
        <v>1100</v>
      </c>
      <c r="G1667" t="s">
        <v>456</v>
      </c>
      <c r="H1667" t="s">
        <v>2977</v>
      </c>
      <c r="I1667" s="13" t="s">
        <v>2025</v>
      </c>
      <c r="J1667" s="51" t="s">
        <v>3157</v>
      </c>
      <c r="K1667" s="13" t="s">
        <v>2025</v>
      </c>
      <c r="L1667" s="13" t="s">
        <v>2025</v>
      </c>
      <c r="M1667" s="13" t="s">
        <v>2025</v>
      </c>
      <c r="N166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68" spans="1:14" x14ac:dyDescent="0.25">
      <c r="A1668">
        <v>1654</v>
      </c>
      <c r="B1668" s="48">
        <v>42611</v>
      </c>
      <c r="C1668" t="s">
        <v>326</v>
      </c>
      <c r="D1668" t="s">
        <v>70</v>
      </c>
      <c r="E1668" s="37">
        <v>73299782</v>
      </c>
      <c r="F1668" t="s">
        <v>2896</v>
      </c>
      <c r="G1668" t="s">
        <v>170</v>
      </c>
      <c r="H1668" t="s">
        <v>2978</v>
      </c>
      <c r="I1668" s="13" t="s">
        <v>2025</v>
      </c>
      <c r="J1668" s="51" t="s">
        <v>3157</v>
      </c>
      <c r="K1668" s="13" t="s">
        <v>2025</v>
      </c>
      <c r="L1668" s="13" t="s">
        <v>2025</v>
      </c>
      <c r="M1668" s="13" t="s">
        <v>2025</v>
      </c>
      <c r="N166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69" spans="1:14" x14ac:dyDescent="0.25">
      <c r="A1669">
        <v>1655</v>
      </c>
      <c r="B1669" s="48">
        <v>42611</v>
      </c>
      <c r="C1669" t="s">
        <v>326</v>
      </c>
      <c r="D1669" t="s">
        <v>70</v>
      </c>
      <c r="E1669" s="37">
        <v>41590902</v>
      </c>
      <c r="F1669" t="s">
        <v>758</v>
      </c>
      <c r="G1669" t="s">
        <v>382</v>
      </c>
      <c r="H1669" t="s">
        <v>2979</v>
      </c>
      <c r="I1669" s="13" t="s">
        <v>2025</v>
      </c>
      <c r="J1669" s="51" t="s">
        <v>3157</v>
      </c>
      <c r="K1669" s="13" t="s">
        <v>2025</v>
      </c>
      <c r="L1669" s="13" t="s">
        <v>2025</v>
      </c>
      <c r="M1669" s="13" t="s">
        <v>2025</v>
      </c>
      <c r="N166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70" spans="1:14" x14ac:dyDescent="0.25">
      <c r="A1670">
        <v>1656</v>
      </c>
      <c r="B1670" s="48">
        <v>42611</v>
      </c>
      <c r="C1670" t="s">
        <v>326</v>
      </c>
      <c r="D1670" t="s">
        <v>69</v>
      </c>
      <c r="E1670" s="20">
        <v>46008851</v>
      </c>
      <c r="F1670" t="s">
        <v>183</v>
      </c>
      <c r="G1670" t="s">
        <v>1083</v>
      </c>
      <c r="H1670" t="s">
        <v>2980</v>
      </c>
      <c r="I1670" s="13" t="s">
        <v>2025</v>
      </c>
      <c r="J1670" s="51" t="s">
        <v>3157</v>
      </c>
      <c r="K1670" s="13" t="s">
        <v>2025</v>
      </c>
      <c r="L1670" s="13" t="s">
        <v>2025</v>
      </c>
      <c r="M1670" s="13" t="s">
        <v>2025</v>
      </c>
      <c r="N167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71" spans="1:14" x14ac:dyDescent="0.25">
      <c r="A1671">
        <v>1657</v>
      </c>
      <c r="B1671" s="48">
        <v>42611</v>
      </c>
      <c r="C1671" t="s">
        <v>326</v>
      </c>
      <c r="D1671" t="s">
        <v>69</v>
      </c>
      <c r="E1671" s="37">
        <v>46594549</v>
      </c>
      <c r="F1671" t="s">
        <v>370</v>
      </c>
      <c r="G1671" t="s">
        <v>2384</v>
      </c>
      <c r="H1671" t="s">
        <v>2981</v>
      </c>
      <c r="I1671" s="13" t="s">
        <v>2025</v>
      </c>
      <c r="J1671" s="51" t="s">
        <v>3157</v>
      </c>
      <c r="K1671" s="13" t="s">
        <v>2025</v>
      </c>
      <c r="L1671" s="13" t="s">
        <v>2025</v>
      </c>
      <c r="M1671" s="13" t="s">
        <v>2025</v>
      </c>
      <c r="N167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72" spans="1:14" x14ac:dyDescent="0.25">
      <c r="A1672">
        <v>1658</v>
      </c>
      <c r="B1672" s="48">
        <v>42611</v>
      </c>
      <c r="C1672" t="s">
        <v>326</v>
      </c>
      <c r="D1672" t="s">
        <v>69</v>
      </c>
      <c r="E1672" s="37">
        <v>44707148</v>
      </c>
      <c r="F1672" t="s">
        <v>579</v>
      </c>
      <c r="G1672" t="s">
        <v>580</v>
      </c>
      <c r="H1672" t="s">
        <v>2982</v>
      </c>
      <c r="I1672" s="13" t="s">
        <v>2025</v>
      </c>
      <c r="J1672" s="51" t="s">
        <v>3157</v>
      </c>
      <c r="K1672" s="13" t="s">
        <v>2025</v>
      </c>
      <c r="L1672" s="13" t="s">
        <v>2025</v>
      </c>
      <c r="M1672" s="13" t="s">
        <v>2025</v>
      </c>
      <c r="N167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73" spans="1:14" x14ac:dyDescent="0.25">
      <c r="A1673">
        <v>1659</v>
      </c>
      <c r="B1673" s="48">
        <v>42611</v>
      </c>
      <c r="C1673" t="s">
        <v>326</v>
      </c>
      <c r="D1673" t="s">
        <v>69</v>
      </c>
      <c r="E1673" s="37">
        <v>20108171</v>
      </c>
      <c r="F1673" t="s">
        <v>728</v>
      </c>
      <c r="G1673" t="s">
        <v>728</v>
      </c>
      <c r="H1673" t="s">
        <v>2983</v>
      </c>
      <c r="I1673" s="13" t="s">
        <v>2025</v>
      </c>
      <c r="J1673" s="51" t="s">
        <v>3157</v>
      </c>
      <c r="K1673" s="13" t="s">
        <v>2025</v>
      </c>
      <c r="L1673" s="13" t="s">
        <v>2025</v>
      </c>
      <c r="M1673" s="13" t="s">
        <v>2025</v>
      </c>
      <c r="N167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74" spans="1:14" x14ac:dyDescent="0.25">
      <c r="A1674">
        <v>1660</v>
      </c>
      <c r="B1674" s="48">
        <v>42611</v>
      </c>
      <c r="C1674" t="s">
        <v>326</v>
      </c>
      <c r="D1674" t="s">
        <v>15</v>
      </c>
      <c r="E1674" s="20">
        <v>70303585</v>
      </c>
      <c r="F1674" t="s">
        <v>961</v>
      </c>
      <c r="G1674" t="s">
        <v>179</v>
      </c>
      <c r="H1674" t="s">
        <v>2984</v>
      </c>
      <c r="I1674" s="13" t="s">
        <v>2025</v>
      </c>
      <c r="J1674" s="51" t="s">
        <v>3157</v>
      </c>
      <c r="K1674" s="13" t="s">
        <v>2025</v>
      </c>
      <c r="L1674" s="13" t="s">
        <v>2025</v>
      </c>
      <c r="M1674" s="13" t="s">
        <v>2025</v>
      </c>
      <c r="N167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75" spans="1:14" x14ac:dyDescent="0.25">
      <c r="A1675">
        <v>1661</v>
      </c>
      <c r="B1675" s="48">
        <v>42611</v>
      </c>
      <c r="C1675" t="s">
        <v>326</v>
      </c>
      <c r="D1675" t="s">
        <v>15</v>
      </c>
      <c r="E1675" s="37">
        <v>44060375</v>
      </c>
      <c r="F1675" t="s">
        <v>450</v>
      </c>
      <c r="G1675" t="s">
        <v>598</v>
      </c>
      <c r="H1675" t="s">
        <v>2985</v>
      </c>
      <c r="I1675" s="13" t="s">
        <v>2025</v>
      </c>
      <c r="J1675" s="51" t="s">
        <v>3157</v>
      </c>
      <c r="K1675" s="13" t="s">
        <v>2025</v>
      </c>
      <c r="L1675" s="13" t="s">
        <v>2025</v>
      </c>
      <c r="M1675" s="13" t="s">
        <v>2025</v>
      </c>
      <c r="N167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76" spans="1:14" x14ac:dyDescent="0.25">
      <c r="A1676">
        <v>1662</v>
      </c>
      <c r="B1676" s="48">
        <v>42611</v>
      </c>
      <c r="C1676" t="s">
        <v>326</v>
      </c>
      <c r="D1676" t="s">
        <v>71</v>
      </c>
      <c r="E1676" s="20">
        <v>44441397</v>
      </c>
      <c r="F1676" t="s">
        <v>183</v>
      </c>
      <c r="G1676" t="s">
        <v>1362</v>
      </c>
      <c r="H1676" t="s">
        <v>2986</v>
      </c>
      <c r="I1676" s="13" t="s">
        <v>2025</v>
      </c>
      <c r="J1676" s="51" t="s">
        <v>3157</v>
      </c>
      <c r="K1676" s="13" t="s">
        <v>2025</v>
      </c>
      <c r="L1676" s="13" t="s">
        <v>2025</v>
      </c>
      <c r="M1676" s="13" t="s">
        <v>2025</v>
      </c>
      <c r="N167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77" spans="1:14" x14ac:dyDescent="0.25">
      <c r="A1677">
        <v>1663</v>
      </c>
      <c r="B1677" s="48">
        <v>42611</v>
      </c>
      <c r="C1677" t="s">
        <v>326</v>
      </c>
      <c r="D1677" t="s">
        <v>18</v>
      </c>
      <c r="E1677" s="20">
        <v>71435767</v>
      </c>
      <c r="F1677" t="s">
        <v>977</v>
      </c>
      <c r="G1677" t="s">
        <v>1867</v>
      </c>
      <c r="H1677" t="s">
        <v>1916</v>
      </c>
      <c r="I1677" s="13" t="s">
        <v>2025</v>
      </c>
      <c r="J1677" s="51" t="s">
        <v>3157</v>
      </c>
      <c r="K1677" s="13" t="s">
        <v>2025</v>
      </c>
      <c r="L1677" s="13" t="s">
        <v>2025</v>
      </c>
      <c r="M1677" s="13" t="s">
        <v>2025</v>
      </c>
      <c r="N167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78" spans="1:14" x14ac:dyDescent="0.25">
      <c r="A1678">
        <v>1664</v>
      </c>
      <c r="B1678" s="48">
        <v>42611</v>
      </c>
      <c r="C1678" t="s">
        <v>326</v>
      </c>
      <c r="D1678" t="s">
        <v>18</v>
      </c>
      <c r="E1678" s="37">
        <v>71695695</v>
      </c>
      <c r="F1678" t="s">
        <v>181</v>
      </c>
      <c r="G1678" t="s">
        <v>2460</v>
      </c>
      <c r="H1678" t="s">
        <v>90</v>
      </c>
      <c r="I1678" s="13" t="s">
        <v>2025</v>
      </c>
      <c r="J1678" s="51" t="s">
        <v>3157</v>
      </c>
      <c r="K1678" s="13" t="s">
        <v>2025</v>
      </c>
      <c r="L1678" s="13" t="s">
        <v>2025</v>
      </c>
      <c r="M1678" s="13" t="s">
        <v>2025</v>
      </c>
      <c r="N167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79" spans="1:14" x14ac:dyDescent="0.25">
      <c r="A1679">
        <v>1665</v>
      </c>
      <c r="B1679" s="48">
        <v>42611</v>
      </c>
      <c r="C1679" t="s">
        <v>326</v>
      </c>
      <c r="D1679" t="s">
        <v>18</v>
      </c>
      <c r="E1679" s="37">
        <v>42191110</v>
      </c>
      <c r="F1679" t="s">
        <v>1123</v>
      </c>
      <c r="G1679" t="s">
        <v>458</v>
      </c>
      <c r="H1679" t="s">
        <v>2987</v>
      </c>
      <c r="I1679" s="13" t="s">
        <v>2025</v>
      </c>
      <c r="J1679" s="51" t="s">
        <v>3157</v>
      </c>
      <c r="K1679" s="13" t="s">
        <v>2025</v>
      </c>
      <c r="L1679" s="13" t="s">
        <v>2025</v>
      </c>
      <c r="M1679" s="13" t="s">
        <v>2025</v>
      </c>
      <c r="N167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80" spans="1:14" x14ac:dyDescent="0.25">
      <c r="A1680">
        <v>1666</v>
      </c>
      <c r="B1680" s="48">
        <v>42611</v>
      </c>
      <c r="C1680" t="s">
        <v>326</v>
      </c>
      <c r="D1680" t="s">
        <v>18</v>
      </c>
      <c r="E1680" s="37">
        <v>41808277</v>
      </c>
      <c r="F1680" t="s">
        <v>961</v>
      </c>
      <c r="G1680" t="s">
        <v>740</v>
      </c>
      <c r="H1680" t="s">
        <v>2988</v>
      </c>
      <c r="I1680" s="13" t="s">
        <v>2025</v>
      </c>
      <c r="J1680" s="51" t="s">
        <v>3157</v>
      </c>
      <c r="K1680" s="13" t="s">
        <v>2025</v>
      </c>
      <c r="L1680" s="13" t="s">
        <v>2025</v>
      </c>
      <c r="M1680" s="13" t="s">
        <v>2025</v>
      </c>
      <c r="N168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81" spans="1:14" x14ac:dyDescent="0.25">
      <c r="A1681">
        <v>1667</v>
      </c>
      <c r="B1681" s="48">
        <v>42611</v>
      </c>
      <c r="C1681" t="s">
        <v>326</v>
      </c>
      <c r="D1681" t="s">
        <v>2152</v>
      </c>
      <c r="E1681" s="20">
        <v>43572288</v>
      </c>
      <c r="F1681" t="s">
        <v>524</v>
      </c>
      <c r="G1681" t="s">
        <v>412</v>
      </c>
      <c r="H1681" t="s">
        <v>2989</v>
      </c>
      <c r="I1681" s="13" t="s">
        <v>2025</v>
      </c>
      <c r="J1681" s="51" t="s">
        <v>3157</v>
      </c>
      <c r="K1681" s="13" t="s">
        <v>2025</v>
      </c>
      <c r="L1681" s="13" t="s">
        <v>2025</v>
      </c>
      <c r="M1681" s="13" t="s">
        <v>2025</v>
      </c>
      <c r="N168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82" spans="1:14" x14ac:dyDescent="0.25">
      <c r="A1682">
        <v>1668</v>
      </c>
      <c r="B1682" s="48">
        <v>42611</v>
      </c>
      <c r="C1682" t="s">
        <v>326</v>
      </c>
      <c r="D1682" t="s">
        <v>1942</v>
      </c>
      <c r="E1682" s="20">
        <v>44256514</v>
      </c>
      <c r="F1682" t="s">
        <v>2897</v>
      </c>
      <c r="G1682" t="s">
        <v>362</v>
      </c>
      <c r="H1682" t="s">
        <v>1019</v>
      </c>
      <c r="I1682" s="13" t="s">
        <v>2025</v>
      </c>
      <c r="J1682" s="51" t="s">
        <v>3157</v>
      </c>
      <c r="K1682" s="13" t="s">
        <v>2025</v>
      </c>
      <c r="L1682" s="13" t="s">
        <v>2025</v>
      </c>
      <c r="M1682" s="13" t="s">
        <v>2025</v>
      </c>
      <c r="N168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83" spans="1:14" x14ac:dyDescent="0.25">
      <c r="A1683">
        <v>1669</v>
      </c>
      <c r="B1683" s="48">
        <v>42611</v>
      </c>
      <c r="C1683" t="s">
        <v>326</v>
      </c>
      <c r="D1683" t="s">
        <v>1942</v>
      </c>
      <c r="E1683" s="37">
        <v>70023671</v>
      </c>
      <c r="F1683" t="s">
        <v>2898</v>
      </c>
      <c r="G1683" t="s">
        <v>961</v>
      </c>
      <c r="H1683" t="s">
        <v>2990</v>
      </c>
      <c r="I1683" s="13" t="s">
        <v>2025</v>
      </c>
      <c r="J1683" s="51" t="s">
        <v>3157</v>
      </c>
      <c r="K1683" s="13" t="s">
        <v>2025</v>
      </c>
      <c r="L1683" s="13" t="s">
        <v>2025</v>
      </c>
      <c r="M1683" s="13" t="s">
        <v>2025</v>
      </c>
      <c r="N168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84" spans="1:14" x14ac:dyDescent="0.25">
      <c r="A1684">
        <v>1670</v>
      </c>
      <c r="B1684" s="48">
        <v>42611</v>
      </c>
      <c r="C1684" t="s">
        <v>326</v>
      </c>
      <c r="D1684" t="s">
        <v>19</v>
      </c>
      <c r="E1684" s="20">
        <v>46491924</v>
      </c>
      <c r="F1684" t="s">
        <v>2899</v>
      </c>
      <c r="G1684" t="s">
        <v>407</v>
      </c>
      <c r="H1684" t="s">
        <v>2991</v>
      </c>
      <c r="I1684" s="13" t="s">
        <v>2025</v>
      </c>
      <c r="J1684" s="51" t="s">
        <v>3157</v>
      </c>
      <c r="K1684" s="13" t="s">
        <v>2025</v>
      </c>
      <c r="L1684" s="13" t="s">
        <v>2025</v>
      </c>
      <c r="M1684" s="13" t="s">
        <v>2025</v>
      </c>
      <c r="N168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85" spans="1:14" x14ac:dyDescent="0.25">
      <c r="A1685">
        <v>1671</v>
      </c>
      <c r="B1685" s="48">
        <v>42611</v>
      </c>
      <c r="C1685" t="s">
        <v>326</v>
      </c>
      <c r="D1685" t="s">
        <v>19</v>
      </c>
      <c r="E1685" s="37">
        <v>46074897</v>
      </c>
      <c r="F1685" t="s">
        <v>2900</v>
      </c>
      <c r="G1685" t="s">
        <v>2072</v>
      </c>
      <c r="H1685" t="s">
        <v>90</v>
      </c>
      <c r="I1685" s="13" t="s">
        <v>2025</v>
      </c>
      <c r="J1685" s="51" t="s">
        <v>3157</v>
      </c>
      <c r="K1685" s="13" t="s">
        <v>2025</v>
      </c>
      <c r="L1685" s="13" t="s">
        <v>2025</v>
      </c>
      <c r="M1685" s="13" t="s">
        <v>2025</v>
      </c>
      <c r="N168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86" spans="1:14" x14ac:dyDescent="0.25">
      <c r="A1686">
        <v>1672</v>
      </c>
      <c r="B1686" s="48">
        <v>42611</v>
      </c>
      <c r="C1686" t="s">
        <v>326</v>
      </c>
      <c r="D1686" t="s">
        <v>19</v>
      </c>
      <c r="E1686" s="37">
        <v>45828217</v>
      </c>
      <c r="F1686" t="s">
        <v>364</v>
      </c>
      <c r="G1686" t="s">
        <v>674</v>
      </c>
      <c r="H1686" t="s">
        <v>2992</v>
      </c>
      <c r="I1686" s="13" t="s">
        <v>2025</v>
      </c>
      <c r="J1686" s="51" t="s">
        <v>3157</v>
      </c>
      <c r="K1686" s="13" t="s">
        <v>2025</v>
      </c>
      <c r="L1686" s="13" t="s">
        <v>2025</v>
      </c>
      <c r="M1686" s="13" t="s">
        <v>2025</v>
      </c>
      <c r="N168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87" spans="1:14" x14ac:dyDescent="0.25">
      <c r="A1687">
        <v>1673</v>
      </c>
      <c r="B1687" s="48">
        <v>42611</v>
      </c>
      <c r="C1687" t="s">
        <v>326</v>
      </c>
      <c r="D1687" t="s">
        <v>52</v>
      </c>
      <c r="E1687" s="20">
        <v>42366545</v>
      </c>
      <c r="F1687" t="s">
        <v>1637</v>
      </c>
      <c r="G1687" t="s">
        <v>1222</v>
      </c>
      <c r="H1687" t="s">
        <v>2993</v>
      </c>
      <c r="I1687" s="13" t="s">
        <v>2025</v>
      </c>
      <c r="J1687" s="51" t="s">
        <v>3157</v>
      </c>
      <c r="K1687" s="13" t="s">
        <v>2025</v>
      </c>
      <c r="L1687" s="13" t="s">
        <v>2025</v>
      </c>
      <c r="M1687" s="13" t="s">
        <v>2025</v>
      </c>
      <c r="N168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88" spans="1:14" x14ac:dyDescent="0.25">
      <c r="A1688">
        <v>1674</v>
      </c>
      <c r="B1688" s="48">
        <v>42611</v>
      </c>
      <c r="C1688" t="s">
        <v>326</v>
      </c>
      <c r="D1688" t="s">
        <v>72</v>
      </c>
      <c r="E1688" s="20">
        <v>47167629</v>
      </c>
      <c r="F1688" t="s">
        <v>2448</v>
      </c>
      <c r="G1688" t="s">
        <v>529</v>
      </c>
      <c r="H1688" t="s">
        <v>2994</v>
      </c>
      <c r="I1688" s="13" t="s">
        <v>2025</v>
      </c>
      <c r="J1688" s="51" t="s">
        <v>3157</v>
      </c>
      <c r="K1688" s="13" t="s">
        <v>2025</v>
      </c>
      <c r="L1688" s="13" t="s">
        <v>2025</v>
      </c>
      <c r="M1688" s="13" t="s">
        <v>2025</v>
      </c>
      <c r="N168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89" spans="1:14" x14ac:dyDescent="0.25">
      <c r="A1689">
        <v>1675</v>
      </c>
      <c r="B1689" s="48">
        <v>42611</v>
      </c>
      <c r="C1689" t="s">
        <v>326</v>
      </c>
      <c r="D1689" t="s">
        <v>72</v>
      </c>
      <c r="E1689" s="37">
        <v>70891533</v>
      </c>
      <c r="F1689" t="s">
        <v>2896</v>
      </c>
      <c r="G1689" t="s">
        <v>2901</v>
      </c>
      <c r="H1689" t="s">
        <v>2995</v>
      </c>
      <c r="I1689" s="13" t="s">
        <v>2025</v>
      </c>
      <c r="J1689" s="51" t="s">
        <v>3157</v>
      </c>
      <c r="K1689" s="13" t="s">
        <v>2025</v>
      </c>
      <c r="L1689" s="13" t="s">
        <v>2025</v>
      </c>
      <c r="M1689" s="13" t="s">
        <v>2025</v>
      </c>
      <c r="N168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90" spans="1:14" x14ac:dyDescent="0.25">
      <c r="A1690">
        <v>1676</v>
      </c>
      <c r="B1690" s="48">
        <v>42611</v>
      </c>
      <c r="C1690" t="s">
        <v>326</v>
      </c>
      <c r="D1690" t="s">
        <v>72</v>
      </c>
      <c r="E1690" s="37">
        <v>48075748</v>
      </c>
      <c r="F1690" t="s">
        <v>649</v>
      </c>
      <c r="G1690" t="s">
        <v>2597</v>
      </c>
      <c r="H1690" t="s">
        <v>2996</v>
      </c>
      <c r="I1690" s="13" t="s">
        <v>2025</v>
      </c>
      <c r="J1690" s="51" t="s">
        <v>3157</v>
      </c>
      <c r="K1690" s="13" t="s">
        <v>2025</v>
      </c>
      <c r="L1690" s="13" t="s">
        <v>2025</v>
      </c>
      <c r="M1690" s="13" t="s">
        <v>2025</v>
      </c>
      <c r="N169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91" spans="1:14" x14ac:dyDescent="0.25">
      <c r="A1691">
        <v>1677</v>
      </c>
      <c r="B1691" s="48">
        <v>42611</v>
      </c>
      <c r="C1691" t="s">
        <v>326</v>
      </c>
      <c r="D1691" t="s">
        <v>72</v>
      </c>
      <c r="E1691" s="37">
        <v>45332792</v>
      </c>
      <c r="F1691" t="s">
        <v>2268</v>
      </c>
      <c r="G1691" t="s">
        <v>444</v>
      </c>
      <c r="H1691" t="s">
        <v>2997</v>
      </c>
      <c r="I1691" s="13" t="s">
        <v>2025</v>
      </c>
      <c r="J1691" s="51" t="s">
        <v>3157</v>
      </c>
      <c r="K1691" s="13" t="s">
        <v>2025</v>
      </c>
      <c r="L1691" s="13" t="s">
        <v>2025</v>
      </c>
      <c r="M1691" s="13" t="s">
        <v>2025</v>
      </c>
      <c r="N169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92" spans="1:14" x14ac:dyDescent="0.25">
      <c r="A1692">
        <v>1678</v>
      </c>
      <c r="B1692" s="48">
        <v>42611</v>
      </c>
      <c r="C1692" t="s">
        <v>326</v>
      </c>
      <c r="D1692" t="s">
        <v>72</v>
      </c>
      <c r="E1692" s="37">
        <v>72547397</v>
      </c>
      <c r="F1692" t="s">
        <v>412</v>
      </c>
      <c r="G1692" t="s">
        <v>2902</v>
      </c>
      <c r="H1692" t="s">
        <v>2998</v>
      </c>
      <c r="I1692" s="13" t="s">
        <v>2025</v>
      </c>
      <c r="J1692" s="51" t="s">
        <v>3157</v>
      </c>
      <c r="K1692" s="13" t="s">
        <v>2025</v>
      </c>
      <c r="L1692" s="13" t="s">
        <v>2025</v>
      </c>
      <c r="M1692" s="13" t="s">
        <v>2025</v>
      </c>
      <c r="N169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93" spans="1:14" x14ac:dyDescent="0.25">
      <c r="A1693">
        <v>1679</v>
      </c>
      <c r="B1693" s="48">
        <v>42611</v>
      </c>
      <c r="C1693" t="s">
        <v>326</v>
      </c>
      <c r="D1693" t="s">
        <v>72</v>
      </c>
      <c r="E1693" s="37">
        <v>47809435</v>
      </c>
      <c r="F1693" t="s">
        <v>674</v>
      </c>
      <c r="G1693" t="s">
        <v>2903</v>
      </c>
      <c r="H1693" t="s">
        <v>1902</v>
      </c>
      <c r="I1693" s="13" t="s">
        <v>2025</v>
      </c>
      <c r="J1693" s="51" t="s">
        <v>3157</v>
      </c>
      <c r="K1693" s="13" t="s">
        <v>2025</v>
      </c>
      <c r="L1693" s="13" t="s">
        <v>2025</v>
      </c>
      <c r="M1693" s="13" t="s">
        <v>2025</v>
      </c>
      <c r="N169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94" spans="1:14" x14ac:dyDescent="0.25">
      <c r="A1694">
        <v>1680</v>
      </c>
      <c r="B1694" s="48">
        <v>42611</v>
      </c>
      <c r="C1694" t="s">
        <v>326</v>
      </c>
      <c r="D1694" t="s">
        <v>72</v>
      </c>
      <c r="E1694" s="37">
        <v>71316285</v>
      </c>
      <c r="F1694" t="s">
        <v>1181</v>
      </c>
      <c r="G1694" t="s">
        <v>453</v>
      </c>
      <c r="H1694" t="s">
        <v>2999</v>
      </c>
      <c r="I1694" s="13" t="s">
        <v>2025</v>
      </c>
      <c r="J1694" s="51" t="s">
        <v>3157</v>
      </c>
      <c r="K1694" s="13" t="s">
        <v>2025</v>
      </c>
      <c r="L1694" s="13" t="s">
        <v>2025</v>
      </c>
      <c r="M1694" s="13" t="s">
        <v>2025</v>
      </c>
      <c r="N169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95" spans="1:14" x14ac:dyDescent="0.25">
      <c r="A1695">
        <v>1681</v>
      </c>
      <c r="B1695" s="48">
        <v>42611</v>
      </c>
      <c r="C1695" t="s">
        <v>326</v>
      </c>
      <c r="D1695" t="s">
        <v>53</v>
      </c>
      <c r="E1695" s="20">
        <v>43209252</v>
      </c>
      <c r="F1695" t="s">
        <v>635</v>
      </c>
      <c r="G1695" t="s">
        <v>1157</v>
      </c>
      <c r="H1695" t="s">
        <v>3000</v>
      </c>
      <c r="I1695" s="13" t="s">
        <v>2025</v>
      </c>
      <c r="J1695" s="51" t="s">
        <v>3157</v>
      </c>
      <c r="K1695" s="13" t="s">
        <v>2025</v>
      </c>
      <c r="L1695" s="13" t="s">
        <v>2025</v>
      </c>
      <c r="M1695" s="13" t="s">
        <v>2025</v>
      </c>
      <c r="N169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96" spans="1:14" x14ac:dyDescent="0.25">
      <c r="A1696">
        <v>1682</v>
      </c>
      <c r="B1696" s="48">
        <v>42611</v>
      </c>
      <c r="C1696" t="s">
        <v>326</v>
      </c>
      <c r="D1696" t="s">
        <v>53</v>
      </c>
      <c r="E1696" s="37">
        <v>43680344</v>
      </c>
      <c r="F1696" t="s">
        <v>641</v>
      </c>
      <c r="G1696" t="s">
        <v>370</v>
      </c>
      <c r="H1696" t="s">
        <v>3001</v>
      </c>
      <c r="I1696" s="13" t="s">
        <v>2025</v>
      </c>
      <c r="J1696" s="51" t="s">
        <v>3157</v>
      </c>
      <c r="K1696" s="13" t="s">
        <v>2025</v>
      </c>
      <c r="L1696" s="13" t="s">
        <v>2025</v>
      </c>
      <c r="M1696" s="13" t="s">
        <v>2025</v>
      </c>
      <c r="N169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97" spans="1:14" x14ac:dyDescent="0.25">
      <c r="A1697">
        <v>1683</v>
      </c>
      <c r="B1697" s="48">
        <v>42611</v>
      </c>
      <c r="C1697" t="s">
        <v>326</v>
      </c>
      <c r="D1697" t="s">
        <v>53</v>
      </c>
      <c r="E1697" s="37">
        <v>42410094</v>
      </c>
      <c r="F1697" t="s">
        <v>385</v>
      </c>
      <c r="G1697" t="s">
        <v>406</v>
      </c>
      <c r="H1697" t="s">
        <v>3002</v>
      </c>
      <c r="I1697" s="13" t="s">
        <v>2025</v>
      </c>
      <c r="J1697" s="51" t="s">
        <v>3157</v>
      </c>
      <c r="K1697" s="13" t="s">
        <v>2025</v>
      </c>
      <c r="L1697" s="13" t="s">
        <v>2025</v>
      </c>
      <c r="M1697" s="13" t="s">
        <v>2025</v>
      </c>
      <c r="N169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98" spans="1:14" x14ac:dyDescent="0.25">
      <c r="A1698">
        <v>1684</v>
      </c>
      <c r="B1698" s="48">
        <v>42611</v>
      </c>
      <c r="C1698" t="s">
        <v>326</v>
      </c>
      <c r="D1698" t="s">
        <v>2120</v>
      </c>
      <c r="E1698" s="20">
        <v>45433397</v>
      </c>
      <c r="F1698" t="s">
        <v>172</v>
      </c>
      <c r="G1698" t="s">
        <v>968</v>
      </c>
      <c r="H1698" t="s">
        <v>3003</v>
      </c>
      <c r="I1698" s="13" t="s">
        <v>2025</v>
      </c>
      <c r="J1698" s="51" t="s">
        <v>3157</v>
      </c>
      <c r="K1698" s="13" t="s">
        <v>2025</v>
      </c>
      <c r="L1698" s="13" t="s">
        <v>2025</v>
      </c>
      <c r="M1698" s="13" t="s">
        <v>2025</v>
      </c>
      <c r="N169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699" spans="1:14" x14ac:dyDescent="0.25">
      <c r="A1699">
        <v>1685</v>
      </c>
      <c r="B1699" s="48">
        <v>42611</v>
      </c>
      <c r="C1699" t="s">
        <v>326</v>
      </c>
      <c r="D1699" t="s">
        <v>2120</v>
      </c>
      <c r="E1699" s="37">
        <v>45123321</v>
      </c>
      <c r="F1699" t="s">
        <v>1254</v>
      </c>
      <c r="G1699" t="s">
        <v>2904</v>
      </c>
      <c r="H1699" t="s">
        <v>3004</v>
      </c>
      <c r="I1699" s="13" t="s">
        <v>2025</v>
      </c>
      <c r="J1699" s="51" t="s">
        <v>3157</v>
      </c>
      <c r="K1699" s="13" t="s">
        <v>2025</v>
      </c>
      <c r="L1699" s="13" t="s">
        <v>2025</v>
      </c>
      <c r="M1699" s="13" t="s">
        <v>2025</v>
      </c>
      <c r="N169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00" spans="1:14" x14ac:dyDescent="0.25">
      <c r="A1700">
        <v>1686</v>
      </c>
      <c r="B1700" s="48">
        <v>42611</v>
      </c>
      <c r="C1700" t="s">
        <v>326</v>
      </c>
      <c r="D1700" t="s">
        <v>1065</v>
      </c>
      <c r="E1700" s="20">
        <v>70237795</v>
      </c>
      <c r="F1700" t="s">
        <v>2905</v>
      </c>
      <c r="G1700" t="s">
        <v>418</v>
      </c>
      <c r="H1700" t="s">
        <v>3005</v>
      </c>
      <c r="I1700" s="13" t="s">
        <v>2025</v>
      </c>
      <c r="J1700" s="51" t="s">
        <v>3157</v>
      </c>
      <c r="K1700" s="13" t="s">
        <v>2025</v>
      </c>
      <c r="L1700" s="13" t="s">
        <v>2025</v>
      </c>
      <c r="M1700" s="13" t="s">
        <v>2025</v>
      </c>
      <c r="N170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01" spans="1:14" x14ac:dyDescent="0.25">
      <c r="A1701">
        <v>1687</v>
      </c>
      <c r="B1701" s="48">
        <v>42611</v>
      </c>
      <c r="C1701" t="s">
        <v>326</v>
      </c>
      <c r="D1701" t="s">
        <v>1065</v>
      </c>
      <c r="E1701" s="37">
        <v>47491827</v>
      </c>
      <c r="F1701" t="s">
        <v>401</v>
      </c>
      <c r="G1701" t="s">
        <v>370</v>
      </c>
      <c r="H1701" t="s">
        <v>3006</v>
      </c>
      <c r="I1701" s="13" t="s">
        <v>2025</v>
      </c>
      <c r="J1701" s="51" t="s">
        <v>3157</v>
      </c>
      <c r="K1701" s="13" t="s">
        <v>2025</v>
      </c>
      <c r="L1701" s="13" t="s">
        <v>2025</v>
      </c>
      <c r="M1701" s="13" t="s">
        <v>2025</v>
      </c>
      <c r="N170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02" spans="1:14" x14ac:dyDescent="0.25">
      <c r="A1702">
        <v>1688</v>
      </c>
      <c r="B1702" s="48">
        <v>42611</v>
      </c>
      <c r="C1702" t="s">
        <v>326</v>
      </c>
      <c r="D1702" t="s">
        <v>1065</v>
      </c>
      <c r="E1702" s="37">
        <v>70890878</v>
      </c>
      <c r="F1702" t="s">
        <v>2906</v>
      </c>
      <c r="G1702" t="s">
        <v>2907</v>
      </c>
      <c r="H1702" t="s">
        <v>3007</v>
      </c>
      <c r="I1702" s="13" t="s">
        <v>2025</v>
      </c>
      <c r="J1702" s="51" t="s">
        <v>3157</v>
      </c>
      <c r="K1702" s="13" t="s">
        <v>2025</v>
      </c>
      <c r="L1702" s="13" t="s">
        <v>2025</v>
      </c>
      <c r="M1702" s="13" t="s">
        <v>2025</v>
      </c>
      <c r="N170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03" spans="1:14" x14ac:dyDescent="0.25">
      <c r="A1703">
        <v>1689</v>
      </c>
      <c r="B1703" s="48">
        <v>42611</v>
      </c>
      <c r="C1703" t="s">
        <v>326</v>
      </c>
      <c r="D1703" t="s">
        <v>1814</v>
      </c>
      <c r="E1703" s="20">
        <v>45266562</v>
      </c>
      <c r="F1703" t="s">
        <v>2908</v>
      </c>
      <c r="G1703" t="s">
        <v>2909</v>
      </c>
      <c r="H1703" t="s">
        <v>3008</v>
      </c>
      <c r="I1703" s="13" t="s">
        <v>2025</v>
      </c>
      <c r="J1703" s="51" t="s">
        <v>3157</v>
      </c>
      <c r="K1703" s="13" t="s">
        <v>2025</v>
      </c>
      <c r="L1703" s="13" t="s">
        <v>2025</v>
      </c>
      <c r="M1703" s="13" t="s">
        <v>2025</v>
      </c>
      <c r="N170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04" spans="1:14" x14ac:dyDescent="0.25">
      <c r="A1704">
        <v>1690</v>
      </c>
      <c r="B1704" s="48">
        <v>42611</v>
      </c>
      <c r="C1704" t="s">
        <v>1375</v>
      </c>
      <c r="D1704" t="s">
        <v>1942</v>
      </c>
      <c r="E1704" s="20">
        <v>70166462</v>
      </c>
      <c r="F1704" t="s">
        <v>2910</v>
      </c>
      <c r="G1704" t="s">
        <v>370</v>
      </c>
      <c r="H1704" t="s">
        <v>3009</v>
      </c>
      <c r="I1704" s="13" t="s">
        <v>2025</v>
      </c>
      <c r="J1704" s="51" t="s">
        <v>3157</v>
      </c>
      <c r="K1704" s="13" t="s">
        <v>2025</v>
      </c>
      <c r="L1704" s="13" t="s">
        <v>2025</v>
      </c>
      <c r="M1704" s="28" t="s">
        <v>2029</v>
      </c>
      <c r="N170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05" spans="1:14" x14ac:dyDescent="0.25">
      <c r="A1705">
        <v>1691</v>
      </c>
      <c r="B1705" s="48">
        <v>42611</v>
      </c>
      <c r="C1705" t="s">
        <v>1375</v>
      </c>
      <c r="D1705" t="s">
        <v>1942</v>
      </c>
      <c r="E1705" s="37">
        <v>70273379</v>
      </c>
      <c r="F1705" t="s">
        <v>9</v>
      </c>
      <c r="G1705" t="s">
        <v>1357</v>
      </c>
      <c r="H1705" t="s">
        <v>3010</v>
      </c>
      <c r="I1705" s="13" t="s">
        <v>2025</v>
      </c>
      <c r="J1705" s="51" t="s">
        <v>3157</v>
      </c>
      <c r="K1705" s="13" t="s">
        <v>2025</v>
      </c>
      <c r="L1705" s="13" t="s">
        <v>2025</v>
      </c>
      <c r="M1705" s="28" t="s">
        <v>2029</v>
      </c>
      <c r="N170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06" spans="1:14" x14ac:dyDescent="0.25">
      <c r="A1706">
        <v>1692</v>
      </c>
      <c r="B1706" s="48">
        <v>42611</v>
      </c>
      <c r="C1706" t="s">
        <v>1375</v>
      </c>
      <c r="D1706" t="s">
        <v>67</v>
      </c>
      <c r="E1706" s="20">
        <v>72240554</v>
      </c>
      <c r="F1706" t="s">
        <v>382</v>
      </c>
      <c r="G1706" t="s">
        <v>485</v>
      </c>
      <c r="H1706" t="s">
        <v>3011</v>
      </c>
      <c r="I1706" s="13" t="s">
        <v>2025</v>
      </c>
      <c r="J1706" s="51" t="s">
        <v>3157</v>
      </c>
      <c r="K1706" s="13" t="s">
        <v>2025</v>
      </c>
      <c r="L1706" s="13" t="s">
        <v>2025</v>
      </c>
      <c r="M1706" s="28" t="s">
        <v>2029</v>
      </c>
      <c r="N170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07" spans="1:14" x14ac:dyDescent="0.25">
      <c r="A1707">
        <v>1693</v>
      </c>
      <c r="B1707" s="48">
        <v>42611</v>
      </c>
      <c r="C1707" t="s">
        <v>1375</v>
      </c>
      <c r="D1707" t="s">
        <v>67</v>
      </c>
      <c r="E1707" s="37">
        <v>72105785</v>
      </c>
      <c r="F1707" t="s">
        <v>183</v>
      </c>
      <c r="G1707" t="s">
        <v>529</v>
      </c>
      <c r="H1707" t="s">
        <v>3012</v>
      </c>
      <c r="I1707" s="13" t="s">
        <v>2025</v>
      </c>
      <c r="J1707" s="51" t="s">
        <v>3157</v>
      </c>
      <c r="K1707" s="13" t="s">
        <v>2025</v>
      </c>
      <c r="L1707" s="13" t="s">
        <v>2025</v>
      </c>
      <c r="M1707" s="28" t="s">
        <v>2029</v>
      </c>
      <c r="N170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08" spans="1:14" x14ac:dyDescent="0.25">
      <c r="A1708">
        <v>1694</v>
      </c>
      <c r="B1708" s="48">
        <v>42611</v>
      </c>
      <c r="C1708" t="s">
        <v>1375</v>
      </c>
      <c r="D1708" t="s">
        <v>68</v>
      </c>
      <c r="E1708" s="37">
        <v>47953326</v>
      </c>
      <c r="F1708" t="s">
        <v>2676</v>
      </c>
      <c r="G1708" t="s">
        <v>566</v>
      </c>
      <c r="H1708" t="s">
        <v>3013</v>
      </c>
      <c r="I1708" s="13" t="s">
        <v>2025</v>
      </c>
      <c r="J1708" s="51" t="s">
        <v>3157</v>
      </c>
      <c r="K1708" s="13" t="s">
        <v>2025</v>
      </c>
      <c r="L1708" s="13" t="s">
        <v>2025</v>
      </c>
      <c r="M1708" s="28" t="s">
        <v>2029</v>
      </c>
      <c r="N170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09" spans="1:14" x14ac:dyDescent="0.25">
      <c r="A1709">
        <v>1695</v>
      </c>
      <c r="B1709" s="48">
        <v>42611</v>
      </c>
      <c r="C1709" t="s">
        <v>1375</v>
      </c>
      <c r="D1709" t="s">
        <v>68</v>
      </c>
      <c r="E1709" s="20">
        <v>70938469</v>
      </c>
      <c r="F1709" t="s">
        <v>635</v>
      </c>
      <c r="G1709" t="s">
        <v>566</v>
      </c>
      <c r="H1709" t="s">
        <v>3014</v>
      </c>
      <c r="I1709" s="13" t="s">
        <v>2025</v>
      </c>
      <c r="J1709" s="51" t="s">
        <v>3157</v>
      </c>
      <c r="K1709" s="13" t="s">
        <v>2025</v>
      </c>
      <c r="L1709" s="13" t="s">
        <v>2025</v>
      </c>
      <c r="M1709" s="28" t="s">
        <v>2029</v>
      </c>
      <c r="N170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10" spans="1:14" x14ac:dyDescent="0.25">
      <c r="A1710">
        <v>1696</v>
      </c>
      <c r="B1710" s="48">
        <v>42611</v>
      </c>
      <c r="C1710" t="s">
        <v>1375</v>
      </c>
      <c r="D1710" t="s">
        <v>68</v>
      </c>
      <c r="E1710" s="37">
        <v>70234714</v>
      </c>
      <c r="F1710" t="s">
        <v>167</v>
      </c>
      <c r="G1710" t="s">
        <v>373</v>
      </c>
      <c r="H1710" t="s">
        <v>33</v>
      </c>
      <c r="I1710" s="13" t="s">
        <v>2025</v>
      </c>
      <c r="J1710" s="51" t="s">
        <v>3157</v>
      </c>
      <c r="K1710" s="13" t="s">
        <v>2025</v>
      </c>
      <c r="L1710" s="13" t="s">
        <v>2025</v>
      </c>
      <c r="M1710" s="28" t="s">
        <v>2029</v>
      </c>
      <c r="N171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11" spans="1:14" x14ac:dyDescent="0.25">
      <c r="A1711">
        <v>1697</v>
      </c>
      <c r="B1711" s="48">
        <v>42611</v>
      </c>
      <c r="C1711" t="s">
        <v>1375</v>
      </c>
      <c r="D1711" t="s">
        <v>68</v>
      </c>
      <c r="E1711" s="37">
        <v>73579394</v>
      </c>
      <c r="F1711" t="s">
        <v>334</v>
      </c>
      <c r="G1711" t="s">
        <v>2597</v>
      </c>
      <c r="H1711" t="s">
        <v>3015</v>
      </c>
      <c r="I1711" s="13" t="s">
        <v>2025</v>
      </c>
      <c r="J1711" s="51" t="s">
        <v>3157</v>
      </c>
      <c r="K1711" s="13" t="s">
        <v>2025</v>
      </c>
      <c r="L1711" s="13" t="s">
        <v>2025</v>
      </c>
      <c r="M1711" s="28" t="s">
        <v>2029</v>
      </c>
      <c r="N171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12" spans="1:14" x14ac:dyDescent="0.25">
      <c r="A1712">
        <v>1698</v>
      </c>
      <c r="B1712" s="48">
        <v>42611</v>
      </c>
      <c r="C1712" t="s">
        <v>1375</v>
      </c>
      <c r="D1712" t="s">
        <v>68</v>
      </c>
      <c r="E1712" s="37">
        <v>72146376</v>
      </c>
      <c r="F1712" t="s">
        <v>680</v>
      </c>
      <c r="G1712" t="s">
        <v>529</v>
      </c>
      <c r="H1712" t="s">
        <v>3016</v>
      </c>
      <c r="I1712" s="13" t="s">
        <v>2025</v>
      </c>
      <c r="J1712" s="51" t="s">
        <v>3157</v>
      </c>
      <c r="K1712" s="13" t="s">
        <v>2025</v>
      </c>
      <c r="L1712" s="13" t="s">
        <v>2025</v>
      </c>
      <c r="M1712" s="28" t="s">
        <v>2029</v>
      </c>
      <c r="N171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13" spans="1:14" x14ac:dyDescent="0.25">
      <c r="A1713">
        <v>1699</v>
      </c>
      <c r="B1713" s="48">
        <v>42611</v>
      </c>
      <c r="C1713" t="s">
        <v>1375</v>
      </c>
      <c r="D1713" t="s">
        <v>68</v>
      </c>
      <c r="E1713" s="37">
        <v>46447388</v>
      </c>
      <c r="F1713" t="s">
        <v>1311</v>
      </c>
      <c r="G1713" t="s">
        <v>1126</v>
      </c>
      <c r="H1713" t="s">
        <v>3017</v>
      </c>
      <c r="I1713" s="13" t="s">
        <v>2025</v>
      </c>
      <c r="J1713" s="51" t="s">
        <v>3157</v>
      </c>
      <c r="K1713" s="13" t="s">
        <v>2025</v>
      </c>
      <c r="L1713" s="13" t="s">
        <v>2025</v>
      </c>
      <c r="M1713" s="28" t="s">
        <v>2029</v>
      </c>
      <c r="N171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14" spans="1:14" x14ac:dyDescent="0.25">
      <c r="A1714">
        <v>1700</v>
      </c>
      <c r="B1714" s="48">
        <v>42611</v>
      </c>
      <c r="C1714" t="s">
        <v>1375</v>
      </c>
      <c r="D1714" t="s">
        <v>68</v>
      </c>
      <c r="E1714" s="37">
        <v>71200576</v>
      </c>
      <c r="F1714" t="s">
        <v>524</v>
      </c>
      <c r="G1714" t="s">
        <v>370</v>
      </c>
      <c r="H1714" t="s">
        <v>3018</v>
      </c>
      <c r="I1714" s="13" t="s">
        <v>2025</v>
      </c>
      <c r="J1714" s="51" t="s">
        <v>3157</v>
      </c>
      <c r="K1714" s="13" t="s">
        <v>2025</v>
      </c>
      <c r="L1714" s="13" t="s">
        <v>2025</v>
      </c>
      <c r="M1714" s="28" t="s">
        <v>2029</v>
      </c>
      <c r="N171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15" spans="1:14" x14ac:dyDescent="0.25">
      <c r="A1715">
        <v>1701</v>
      </c>
      <c r="B1715" s="48">
        <v>42611</v>
      </c>
      <c r="C1715" t="s">
        <v>1375</v>
      </c>
      <c r="D1715" t="s">
        <v>68</v>
      </c>
      <c r="E1715" s="37">
        <v>46884451</v>
      </c>
      <c r="F1715" t="s">
        <v>1370</v>
      </c>
      <c r="G1715" t="s">
        <v>2911</v>
      </c>
      <c r="H1715" t="s">
        <v>252</v>
      </c>
      <c r="I1715" s="13" t="s">
        <v>2025</v>
      </c>
      <c r="J1715" s="51" t="s">
        <v>3157</v>
      </c>
      <c r="K1715" s="13" t="s">
        <v>2025</v>
      </c>
      <c r="L1715" s="13" t="s">
        <v>2025</v>
      </c>
      <c r="M1715" s="28" t="s">
        <v>2029</v>
      </c>
      <c r="N171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16" spans="1:14" x14ac:dyDescent="0.25">
      <c r="A1716">
        <v>1702</v>
      </c>
      <c r="B1716" s="48">
        <v>42611</v>
      </c>
      <c r="C1716" t="s">
        <v>1375</v>
      </c>
      <c r="D1716" t="s">
        <v>68</v>
      </c>
      <c r="E1716" s="37">
        <v>46916861</v>
      </c>
      <c r="F1716" t="s">
        <v>989</v>
      </c>
      <c r="G1716" t="s">
        <v>370</v>
      </c>
      <c r="H1716" t="s">
        <v>2107</v>
      </c>
      <c r="I1716" s="13" t="s">
        <v>2025</v>
      </c>
      <c r="J1716" s="51" t="s">
        <v>3157</v>
      </c>
      <c r="K1716" s="13" t="s">
        <v>2025</v>
      </c>
      <c r="L1716" s="13" t="s">
        <v>2025</v>
      </c>
      <c r="M1716" s="28" t="s">
        <v>2029</v>
      </c>
      <c r="N171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17" spans="1:14" x14ac:dyDescent="0.25">
      <c r="A1717">
        <v>1703</v>
      </c>
      <c r="B1717" s="48">
        <v>42611</v>
      </c>
      <c r="C1717" t="s">
        <v>1375</v>
      </c>
      <c r="D1717" t="s">
        <v>68</v>
      </c>
      <c r="E1717" s="37">
        <v>47511727</v>
      </c>
      <c r="F1717" t="s">
        <v>171</v>
      </c>
      <c r="G1717" t="s">
        <v>524</v>
      </c>
      <c r="H1717" t="s">
        <v>3019</v>
      </c>
      <c r="I1717" s="13" t="s">
        <v>2025</v>
      </c>
      <c r="J1717" s="51" t="s">
        <v>3157</v>
      </c>
      <c r="K1717" s="13" t="s">
        <v>2025</v>
      </c>
      <c r="L1717" s="13" t="s">
        <v>2025</v>
      </c>
      <c r="M1717" s="28" t="s">
        <v>2029</v>
      </c>
      <c r="N171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18" spans="1:14" x14ac:dyDescent="0.25">
      <c r="A1718">
        <v>1704</v>
      </c>
      <c r="B1718" s="48">
        <v>42611</v>
      </c>
      <c r="C1718" t="s">
        <v>1375</v>
      </c>
      <c r="D1718" t="s">
        <v>68</v>
      </c>
      <c r="E1718" s="37">
        <v>47556125</v>
      </c>
      <c r="F1718" t="s">
        <v>333</v>
      </c>
      <c r="G1718" t="s">
        <v>383</v>
      </c>
      <c r="H1718" t="s">
        <v>3155</v>
      </c>
      <c r="I1718" s="13" t="s">
        <v>2025</v>
      </c>
      <c r="J1718" s="51" t="s">
        <v>3157</v>
      </c>
      <c r="K1718" s="13" t="s">
        <v>2025</v>
      </c>
      <c r="L1718" s="13" t="s">
        <v>2025</v>
      </c>
      <c r="M1718" s="28" t="s">
        <v>2029</v>
      </c>
      <c r="N171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19" spans="1:14" x14ac:dyDescent="0.25">
      <c r="A1719">
        <v>1705</v>
      </c>
      <c r="B1719" s="48">
        <v>42611</v>
      </c>
      <c r="C1719" t="s">
        <v>1375</v>
      </c>
      <c r="D1719" t="s">
        <v>68</v>
      </c>
      <c r="E1719" s="37">
        <v>72571234</v>
      </c>
      <c r="F1719" t="s">
        <v>2912</v>
      </c>
      <c r="G1719" t="s">
        <v>382</v>
      </c>
      <c r="H1719" t="s">
        <v>3020</v>
      </c>
      <c r="I1719" s="13" t="s">
        <v>2025</v>
      </c>
      <c r="J1719" s="51" t="s">
        <v>3157</v>
      </c>
      <c r="K1719" s="13" t="s">
        <v>2025</v>
      </c>
      <c r="L1719" s="13" t="s">
        <v>2025</v>
      </c>
      <c r="M1719" s="28" t="s">
        <v>2029</v>
      </c>
      <c r="N171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20" spans="1:14" x14ac:dyDescent="0.25">
      <c r="A1720">
        <v>1706</v>
      </c>
      <c r="B1720" s="48">
        <v>42611</v>
      </c>
      <c r="C1720" t="s">
        <v>1375</v>
      </c>
      <c r="D1720" t="s">
        <v>68</v>
      </c>
      <c r="E1720" s="37">
        <v>47552339</v>
      </c>
      <c r="F1720" t="s">
        <v>2913</v>
      </c>
      <c r="G1720" t="s">
        <v>831</v>
      </c>
      <c r="H1720" t="s">
        <v>3021</v>
      </c>
      <c r="I1720" s="13" t="s">
        <v>2025</v>
      </c>
      <c r="J1720" s="51" t="s">
        <v>3157</v>
      </c>
      <c r="K1720" s="13" t="s">
        <v>2025</v>
      </c>
      <c r="L1720" s="13" t="s">
        <v>2025</v>
      </c>
      <c r="M1720" s="28" t="s">
        <v>2029</v>
      </c>
      <c r="N172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21" spans="1:14" x14ac:dyDescent="0.25">
      <c r="A1721">
        <v>1707</v>
      </c>
      <c r="B1721" s="48">
        <v>42611</v>
      </c>
      <c r="C1721" t="s">
        <v>1375</v>
      </c>
      <c r="D1721" t="s">
        <v>68</v>
      </c>
      <c r="E1721" s="37">
        <v>46895591</v>
      </c>
      <c r="F1721" t="s">
        <v>385</v>
      </c>
      <c r="G1721" t="s">
        <v>613</v>
      </c>
      <c r="H1721" t="s">
        <v>3022</v>
      </c>
      <c r="I1721" s="13" t="s">
        <v>2025</v>
      </c>
      <c r="J1721" s="51" t="s">
        <v>3157</v>
      </c>
      <c r="K1721" s="13" t="s">
        <v>2025</v>
      </c>
      <c r="L1721" s="13" t="s">
        <v>2025</v>
      </c>
      <c r="M1721" s="28" t="s">
        <v>2029</v>
      </c>
      <c r="N172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22" spans="1:14" x14ac:dyDescent="0.25">
      <c r="A1722">
        <v>1708</v>
      </c>
      <c r="B1722" s="48">
        <v>42611</v>
      </c>
      <c r="C1722" t="s">
        <v>1375</v>
      </c>
      <c r="D1722" t="s">
        <v>68</v>
      </c>
      <c r="E1722" s="37">
        <v>19866750</v>
      </c>
      <c r="F1722" t="s">
        <v>565</v>
      </c>
      <c r="G1722" t="s">
        <v>2597</v>
      </c>
      <c r="H1722" t="s">
        <v>3023</v>
      </c>
      <c r="I1722" s="13" t="s">
        <v>2025</v>
      </c>
      <c r="J1722" s="51" t="s">
        <v>3157</v>
      </c>
      <c r="K1722" s="13" t="s">
        <v>2025</v>
      </c>
      <c r="L1722" s="13" t="s">
        <v>2025</v>
      </c>
      <c r="M1722" s="28" t="s">
        <v>2029</v>
      </c>
      <c r="N172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23" spans="1:14" x14ac:dyDescent="0.25">
      <c r="A1723">
        <v>1709</v>
      </c>
      <c r="B1723" s="48">
        <v>42611</v>
      </c>
      <c r="C1723" t="s">
        <v>1375</v>
      </c>
      <c r="D1723" t="s">
        <v>69</v>
      </c>
      <c r="E1723" s="20">
        <v>42482736</v>
      </c>
      <c r="F1723" t="s">
        <v>592</v>
      </c>
      <c r="G1723" t="s">
        <v>455</v>
      </c>
      <c r="H1723" t="s">
        <v>3024</v>
      </c>
      <c r="I1723" s="13" t="s">
        <v>2025</v>
      </c>
      <c r="J1723" s="51" t="s">
        <v>3157</v>
      </c>
      <c r="K1723" s="13" t="s">
        <v>2025</v>
      </c>
      <c r="L1723" s="13" t="s">
        <v>2025</v>
      </c>
      <c r="M1723" s="28" t="s">
        <v>2029</v>
      </c>
      <c r="N172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24" spans="1:14" x14ac:dyDescent="0.25">
      <c r="A1724">
        <v>1710</v>
      </c>
      <c r="B1724" s="48">
        <v>42611</v>
      </c>
      <c r="C1724" t="s">
        <v>1375</v>
      </c>
      <c r="D1724" t="s">
        <v>69</v>
      </c>
      <c r="E1724" s="37">
        <v>42373779</v>
      </c>
      <c r="F1724" t="s">
        <v>2914</v>
      </c>
      <c r="G1724" t="s">
        <v>550</v>
      </c>
      <c r="H1724" t="s">
        <v>3025</v>
      </c>
      <c r="I1724" s="13" t="s">
        <v>2025</v>
      </c>
      <c r="J1724" s="51" t="s">
        <v>3157</v>
      </c>
      <c r="K1724" s="13" t="s">
        <v>2025</v>
      </c>
      <c r="L1724" s="13" t="s">
        <v>2025</v>
      </c>
      <c r="M1724" s="28" t="s">
        <v>2029</v>
      </c>
      <c r="N172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25" spans="1:14" x14ac:dyDescent="0.25">
      <c r="A1725">
        <v>1711</v>
      </c>
      <c r="B1725" s="48">
        <v>42611</v>
      </c>
      <c r="C1725" t="s">
        <v>1375</v>
      </c>
      <c r="D1725" t="s">
        <v>69</v>
      </c>
      <c r="E1725" s="37">
        <v>46811883</v>
      </c>
      <c r="F1725" t="s">
        <v>573</v>
      </c>
      <c r="G1725" t="s">
        <v>517</v>
      </c>
      <c r="H1725" t="s">
        <v>1931</v>
      </c>
      <c r="I1725" s="13" t="s">
        <v>2025</v>
      </c>
      <c r="J1725" s="51" t="s">
        <v>3157</v>
      </c>
      <c r="K1725" s="13" t="s">
        <v>2025</v>
      </c>
      <c r="L1725" s="13" t="s">
        <v>2025</v>
      </c>
      <c r="M1725" s="28" t="s">
        <v>2029</v>
      </c>
      <c r="N172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26" spans="1:14" x14ac:dyDescent="0.25">
      <c r="A1726">
        <v>1712</v>
      </c>
      <c r="B1726" s="48">
        <v>42611</v>
      </c>
      <c r="C1726" t="s">
        <v>1375</v>
      </c>
      <c r="D1726" t="s">
        <v>69</v>
      </c>
      <c r="E1726" s="37">
        <v>46846351</v>
      </c>
      <c r="F1726" t="s">
        <v>2915</v>
      </c>
      <c r="G1726" t="s">
        <v>1799</v>
      </c>
      <c r="H1726" t="s">
        <v>3026</v>
      </c>
      <c r="I1726" s="13" t="s">
        <v>2025</v>
      </c>
      <c r="J1726" s="51" t="s">
        <v>3157</v>
      </c>
      <c r="K1726" s="13" t="s">
        <v>2025</v>
      </c>
      <c r="L1726" s="13" t="s">
        <v>2025</v>
      </c>
      <c r="M1726" s="28" t="s">
        <v>2029</v>
      </c>
      <c r="N172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27" spans="1:14" x14ac:dyDescent="0.25">
      <c r="A1727">
        <v>1713</v>
      </c>
      <c r="B1727" s="48">
        <v>42611</v>
      </c>
      <c r="C1727" t="s">
        <v>1375</v>
      </c>
      <c r="D1727" t="s">
        <v>69</v>
      </c>
      <c r="E1727" s="37">
        <v>46195135</v>
      </c>
      <c r="F1727" t="s">
        <v>1036</v>
      </c>
      <c r="G1727" t="s">
        <v>563</v>
      </c>
      <c r="H1727" t="s">
        <v>3027</v>
      </c>
      <c r="I1727" s="13" t="s">
        <v>2025</v>
      </c>
      <c r="J1727" s="51" t="s">
        <v>3157</v>
      </c>
      <c r="K1727" s="13" t="s">
        <v>2025</v>
      </c>
      <c r="L1727" s="13" t="s">
        <v>2025</v>
      </c>
      <c r="M1727" s="28" t="s">
        <v>2029</v>
      </c>
      <c r="N172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28" spans="1:14" x14ac:dyDescent="0.25">
      <c r="A1728">
        <v>1714</v>
      </c>
      <c r="B1728" s="48">
        <v>42611</v>
      </c>
      <c r="C1728" t="s">
        <v>1375</v>
      </c>
      <c r="D1728" t="s">
        <v>69</v>
      </c>
      <c r="E1728" s="37">
        <v>47571143</v>
      </c>
      <c r="F1728" t="s">
        <v>1037</v>
      </c>
      <c r="G1728" t="s">
        <v>1585</v>
      </c>
      <c r="H1728" t="s">
        <v>3028</v>
      </c>
      <c r="I1728" s="13" t="s">
        <v>2025</v>
      </c>
      <c r="J1728" s="51" t="s">
        <v>3157</v>
      </c>
      <c r="K1728" s="13" t="s">
        <v>2025</v>
      </c>
      <c r="L1728" s="13" t="s">
        <v>2025</v>
      </c>
      <c r="M1728" s="28" t="s">
        <v>2029</v>
      </c>
      <c r="N172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29" spans="1:14" x14ac:dyDescent="0.25">
      <c r="A1729">
        <v>1715</v>
      </c>
      <c r="B1729" s="48">
        <v>42611</v>
      </c>
      <c r="C1729" t="s">
        <v>1375</v>
      </c>
      <c r="D1729" t="s">
        <v>69</v>
      </c>
      <c r="E1729" s="37">
        <v>48391261</v>
      </c>
      <c r="F1729" t="s">
        <v>456</v>
      </c>
      <c r="G1729" t="s">
        <v>375</v>
      </c>
      <c r="H1729" t="s">
        <v>3029</v>
      </c>
      <c r="I1729" s="13" t="s">
        <v>2025</v>
      </c>
      <c r="J1729" s="51" t="s">
        <v>3157</v>
      </c>
      <c r="K1729" s="13" t="s">
        <v>2025</v>
      </c>
      <c r="L1729" s="13" t="s">
        <v>2025</v>
      </c>
      <c r="M1729" s="28" t="s">
        <v>2029</v>
      </c>
      <c r="N172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30" spans="1:14" x14ac:dyDescent="0.25">
      <c r="A1730">
        <v>1716</v>
      </c>
      <c r="B1730" s="48">
        <v>42611</v>
      </c>
      <c r="C1730" t="s">
        <v>1375</v>
      </c>
      <c r="D1730" t="s">
        <v>69</v>
      </c>
      <c r="E1730" s="37">
        <v>46827319</v>
      </c>
      <c r="F1730" t="s">
        <v>2252</v>
      </c>
      <c r="G1730" t="s">
        <v>943</v>
      </c>
      <c r="H1730" t="s">
        <v>3030</v>
      </c>
      <c r="I1730" s="13" t="s">
        <v>2025</v>
      </c>
      <c r="J1730" s="51" t="s">
        <v>3157</v>
      </c>
      <c r="K1730" s="13" t="s">
        <v>2025</v>
      </c>
      <c r="L1730" s="13" t="s">
        <v>2025</v>
      </c>
      <c r="M1730" s="28" t="s">
        <v>2029</v>
      </c>
      <c r="N173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31" spans="1:14" x14ac:dyDescent="0.25">
      <c r="A1731">
        <v>1717</v>
      </c>
      <c r="B1731" s="48">
        <v>42611</v>
      </c>
      <c r="C1731" t="s">
        <v>1375</v>
      </c>
      <c r="D1731" t="s">
        <v>69</v>
      </c>
      <c r="E1731" s="37">
        <v>71695702</v>
      </c>
      <c r="F1731" t="s">
        <v>589</v>
      </c>
      <c r="G1731" t="s">
        <v>580</v>
      </c>
      <c r="H1731" t="s">
        <v>3031</v>
      </c>
      <c r="I1731" s="13" t="s">
        <v>2025</v>
      </c>
      <c r="J1731" s="51" t="s">
        <v>3157</v>
      </c>
      <c r="K1731" s="13" t="s">
        <v>2025</v>
      </c>
      <c r="L1731" s="13" t="s">
        <v>2025</v>
      </c>
      <c r="M1731" s="28" t="s">
        <v>2029</v>
      </c>
      <c r="N173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32" spans="1:14" x14ac:dyDescent="0.25">
      <c r="A1732">
        <v>1718</v>
      </c>
      <c r="B1732" s="48">
        <v>42611</v>
      </c>
      <c r="C1732" t="s">
        <v>1375</v>
      </c>
      <c r="D1732" t="s">
        <v>69</v>
      </c>
      <c r="E1732" s="37">
        <v>46472598</v>
      </c>
      <c r="F1732" t="s">
        <v>383</v>
      </c>
      <c r="G1732" t="s">
        <v>1187</v>
      </c>
      <c r="H1732" t="s">
        <v>3032</v>
      </c>
      <c r="I1732" s="13" t="s">
        <v>2025</v>
      </c>
      <c r="J1732" s="51" t="s">
        <v>3157</v>
      </c>
      <c r="K1732" s="13" t="s">
        <v>2025</v>
      </c>
      <c r="L1732" s="13" t="s">
        <v>2025</v>
      </c>
      <c r="M1732" s="28" t="s">
        <v>2029</v>
      </c>
      <c r="N173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33" spans="1:14" x14ac:dyDescent="0.25">
      <c r="A1733">
        <v>1719</v>
      </c>
      <c r="B1733" s="48">
        <v>42611</v>
      </c>
      <c r="C1733" t="s">
        <v>1375</v>
      </c>
      <c r="D1733" t="s">
        <v>69</v>
      </c>
      <c r="E1733" s="37">
        <v>70878280</v>
      </c>
      <c r="F1733" t="s">
        <v>406</v>
      </c>
      <c r="G1733" t="s">
        <v>177</v>
      </c>
      <c r="H1733" t="s">
        <v>3033</v>
      </c>
      <c r="I1733" s="13" t="s">
        <v>2025</v>
      </c>
      <c r="J1733" s="51" t="s">
        <v>3157</v>
      </c>
      <c r="K1733" s="13" t="s">
        <v>2025</v>
      </c>
      <c r="L1733" s="13" t="s">
        <v>2025</v>
      </c>
      <c r="M1733" s="28" t="s">
        <v>2029</v>
      </c>
      <c r="N173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34" spans="1:14" x14ac:dyDescent="0.25">
      <c r="A1734">
        <v>1720</v>
      </c>
      <c r="B1734" s="48">
        <v>42611</v>
      </c>
      <c r="C1734" t="s">
        <v>1375</v>
      </c>
      <c r="D1734" t="s">
        <v>69</v>
      </c>
      <c r="E1734" s="37">
        <v>46055252</v>
      </c>
      <c r="F1734" t="s">
        <v>1557</v>
      </c>
      <c r="G1734" t="s">
        <v>2419</v>
      </c>
      <c r="H1734" t="s">
        <v>3034</v>
      </c>
      <c r="I1734" s="13" t="s">
        <v>2025</v>
      </c>
      <c r="J1734" s="51" t="s">
        <v>3157</v>
      </c>
      <c r="K1734" s="13" t="s">
        <v>2025</v>
      </c>
      <c r="L1734" s="13" t="s">
        <v>2025</v>
      </c>
      <c r="M1734" s="28" t="s">
        <v>2029</v>
      </c>
      <c r="N173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35" spans="1:14" x14ac:dyDescent="0.25">
      <c r="A1735">
        <v>1721</v>
      </c>
      <c r="B1735" s="48">
        <v>42611</v>
      </c>
      <c r="C1735" t="s">
        <v>1375</v>
      </c>
      <c r="D1735" t="s">
        <v>69</v>
      </c>
      <c r="E1735" s="37">
        <v>71097869</v>
      </c>
      <c r="F1735" t="s">
        <v>170</v>
      </c>
      <c r="G1735" t="s">
        <v>724</v>
      </c>
      <c r="H1735" t="s">
        <v>3035</v>
      </c>
      <c r="I1735" s="13" t="s">
        <v>2025</v>
      </c>
      <c r="J1735" s="51" t="s">
        <v>3157</v>
      </c>
      <c r="K1735" s="13" t="s">
        <v>2026</v>
      </c>
      <c r="L1735" s="13" t="s">
        <v>2025</v>
      </c>
      <c r="M1735" s="28" t="s">
        <v>2029</v>
      </c>
      <c r="N173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36" spans="1:14" x14ac:dyDescent="0.25">
      <c r="A1736">
        <v>1722</v>
      </c>
      <c r="B1736" s="48">
        <v>42611</v>
      </c>
      <c r="C1736" t="s">
        <v>1375</v>
      </c>
      <c r="D1736" t="s">
        <v>69</v>
      </c>
      <c r="E1736" s="37">
        <v>70232083</v>
      </c>
      <c r="F1736" t="s">
        <v>654</v>
      </c>
      <c r="G1736" t="s">
        <v>2916</v>
      </c>
      <c r="H1736" t="s">
        <v>3036</v>
      </c>
      <c r="I1736" s="13" t="s">
        <v>2025</v>
      </c>
      <c r="J1736" s="51" t="s">
        <v>3157</v>
      </c>
      <c r="K1736" s="13" t="s">
        <v>2026</v>
      </c>
      <c r="L1736" s="13" t="s">
        <v>2025</v>
      </c>
      <c r="M1736" s="28" t="s">
        <v>2029</v>
      </c>
      <c r="N173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37" spans="1:14" x14ac:dyDescent="0.25">
      <c r="A1737">
        <v>1723</v>
      </c>
      <c r="B1737" s="48">
        <v>42611</v>
      </c>
      <c r="C1737" t="s">
        <v>1375</v>
      </c>
      <c r="D1737" t="s">
        <v>69</v>
      </c>
      <c r="E1737" s="37">
        <v>47201177</v>
      </c>
      <c r="F1737" t="s">
        <v>579</v>
      </c>
      <c r="G1737" t="s">
        <v>362</v>
      </c>
      <c r="H1737" t="s">
        <v>3037</v>
      </c>
      <c r="I1737" s="13" t="s">
        <v>2025</v>
      </c>
      <c r="J1737" s="51" t="s">
        <v>3157</v>
      </c>
      <c r="K1737" s="13" t="s">
        <v>2025</v>
      </c>
      <c r="L1737" s="13" t="s">
        <v>2025</v>
      </c>
      <c r="M1737" s="28" t="s">
        <v>2029</v>
      </c>
      <c r="N173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38" spans="1:14" x14ac:dyDescent="0.25">
      <c r="A1738">
        <v>1724</v>
      </c>
      <c r="B1738" s="48">
        <v>42611</v>
      </c>
      <c r="C1738" t="s">
        <v>1375</v>
      </c>
      <c r="D1738" t="s">
        <v>69</v>
      </c>
      <c r="E1738" s="37">
        <v>73698744</v>
      </c>
      <c r="F1738" t="s">
        <v>2917</v>
      </c>
      <c r="G1738" t="s">
        <v>635</v>
      </c>
      <c r="H1738" t="s">
        <v>3038</v>
      </c>
      <c r="I1738" s="13" t="s">
        <v>2025</v>
      </c>
      <c r="J1738" s="51" t="s">
        <v>3157</v>
      </c>
      <c r="K1738" s="13" t="s">
        <v>2025</v>
      </c>
      <c r="L1738" s="13" t="s">
        <v>2025</v>
      </c>
      <c r="M1738" s="28" t="s">
        <v>2029</v>
      </c>
      <c r="N173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39" spans="1:14" x14ac:dyDescent="0.25">
      <c r="A1739">
        <v>1725</v>
      </c>
      <c r="B1739" s="48">
        <v>42611</v>
      </c>
      <c r="C1739" t="s">
        <v>1375</v>
      </c>
      <c r="D1739" t="s">
        <v>69</v>
      </c>
      <c r="E1739" s="37">
        <v>72552335</v>
      </c>
      <c r="F1739" t="s">
        <v>1621</v>
      </c>
      <c r="G1739" t="s">
        <v>417</v>
      </c>
      <c r="H1739" t="s">
        <v>3039</v>
      </c>
      <c r="I1739" s="13" t="s">
        <v>2025</v>
      </c>
      <c r="J1739" s="51" t="s">
        <v>3157</v>
      </c>
      <c r="K1739" s="13" t="s">
        <v>2025</v>
      </c>
      <c r="L1739" s="13" t="s">
        <v>2025</v>
      </c>
      <c r="M1739" s="28" t="s">
        <v>2029</v>
      </c>
      <c r="N173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40" spans="1:14" x14ac:dyDescent="0.25">
      <c r="A1740">
        <v>1726</v>
      </c>
      <c r="B1740" s="48">
        <v>42611</v>
      </c>
      <c r="C1740" t="s">
        <v>1375</v>
      </c>
      <c r="D1740" t="s">
        <v>69</v>
      </c>
      <c r="E1740" s="37">
        <v>48465661</v>
      </c>
      <c r="F1740" t="s">
        <v>12</v>
      </c>
      <c r="G1740" t="s">
        <v>2918</v>
      </c>
      <c r="H1740" t="s">
        <v>3040</v>
      </c>
      <c r="I1740" s="13" t="s">
        <v>2025</v>
      </c>
      <c r="J1740" s="51" t="s">
        <v>3157</v>
      </c>
      <c r="K1740" s="13" t="s">
        <v>2025</v>
      </c>
      <c r="L1740" s="13" t="s">
        <v>2025</v>
      </c>
      <c r="M1740" s="28" t="s">
        <v>2029</v>
      </c>
      <c r="N174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41" spans="1:14" x14ac:dyDescent="0.25">
      <c r="A1741">
        <v>1727</v>
      </c>
      <c r="B1741" s="48">
        <v>42611</v>
      </c>
      <c r="C1741" t="s">
        <v>1375</v>
      </c>
      <c r="D1741" t="s">
        <v>69</v>
      </c>
      <c r="E1741" s="37">
        <v>70123942</v>
      </c>
      <c r="F1741" t="s">
        <v>2919</v>
      </c>
      <c r="G1741" t="s">
        <v>638</v>
      </c>
      <c r="H1741" t="s">
        <v>1975</v>
      </c>
      <c r="I1741" s="13" t="s">
        <v>2025</v>
      </c>
      <c r="J1741" s="51" t="s">
        <v>3157</v>
      </c>
      <c r="K1741" s="13" t="s">
        <v>2025</v>
      </c>
      <c r="L1741" s="13" t="s">
        <v>2025</v>
      </c>
      <c r="M1741" s="28" t="s">
        <v>2029</v>
      </c>
      <c r="N174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42" spans="1:14" x14ac:dyDescent="0.25">
      <c r="A1742">
        <v>1728</v>
      </c>
      <c r="B1742" s="48">
        <v>42611</v>
      </c>
      <c r="C1742" t="s">
        <v>1375</v>
      </c>
      <c r="D1742" t="s">
        <v>69</v>
      </c>
      <c r="E1742" s="37">
        <v>48181423</v>
      </c>
      <c r="F1742" t="s">
        <v>751</v>
      </c>
      <c r="G1742" t="s">
        <v>385</v>
      </c>
      <c r="H1742" t="s">
        <v>3041</v>
      </c>
      <c r="I1742" s="13" t="s">
        <v>2025</v>
      </c>
      <c r="J1742" s="51" t="s">
        <v>3157</v>
      </c>
      <c r="K1742" s="13" t="s">
        <v>2025</v>
      </c>
      <c r="L1742" s="13" t="s">
        <v>2025</v>
      </c>
      <c r="M1742" s="28" t="s">
        <v>2029</v>
      </c>
      <c r="N174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43" spans="1:14" x14ac:dyDescent="0.25">
      <c r="A1743">
        <v>1729</v>
      </c>
      <c r="B1743" s="48">
        <v>42611</v>
      </c>
      <c r="C1743" t="s">
        <v>1375</v>
      </c>
      <c r="D1743" t="s">
        <v>69</v>
      </c>
      <c r="E1743" s="37">
        <v>73507436</v>
      </c>
      <c r="F1743" t="s">
        <v>576</v>
      </c>
      <c r="G1743" t="s">
        <v>1276</v>
      </c>
      <c r="H1743" t="s">
        <v>988</v>
      </c>
      <c r="I1743" s="13" t="s">
        <v>2025</v>
      </c>
      <c r="J1743" s="51" t="s">
        <v>3157</v>
      </c>
      <c r="K1743" s="13" t="s">
        <v>2025</v>
      </c>
      <c r="L1743" s="13" t="s">
        <v>2025</v>
      </c>
      <c r="M1743" s="28" t="s">
        <v>2029</v>
      </c>
      <c r="N174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44" spans="1:14" x14ac:dyDescent="0.25">
      <c r="A1744">
        <v>1730</v>
      </c>
      <c r="B1744" s="48">
        <v>42611</v>
      </c>
      <c r="C1744" t="s">
        <v>1375</v>
      </c>
      <c r="D1744" t="s">
        <v>69</v>
      </c>
      <c r="E1744" s="37">
        <v>42878488</v>
      </c>
      <c r="F1744" t="s">
        <v>979</v>
      </c>
      <c r="G1744" t="s">
        <v>1037</v>
      </c>
      <c r="H1744" t="s">
        <v>3042</v>
      </c>
      <c r="I1744" s="13" t="s">
        <v>2025</v>
      </c>
      <c r="J1744" s="51" t="s">
        <v>3157</v>
      </c>
      <c r="K1744" s="13" t="s">
        <v>2026</v>
      </c>
      <c r="L1744" s="13" t="s">
        <v>2025</v>
      </c>
      <c r="M1744" s="28" t="s">
        <v>2029</v>
      </c>
      <c r="N174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45" spans="1:14" x14ac:dyDescent="0.25">
      <c r="A1745">
        <v>1731</v>
      </c>
      <c r="B1745" s="48">
        <v>42611</v>
      </c>
      <c r="C1745" t="s">
        <v>1375</v>
      </c>
      <c r="D1745" t="s">
        <v>69</v>
      </c>
      <c r="E1745" s="37">
        <v>47903817</v>
      </c>
      <c r="F1745" t="s">
        <v>1200</v>
      </c>
      <c r="G1745" t="s">
        <v>370</v>
      </c>
      <c r="H1745" t="s">
        <v>3043</v>
      </c>
      <c r="I1745" s="13" t="s">
        <v>2025</v>
      </c>
      <c r="J1745" s="51" t="s">
        <v>3157</v>
      </c>
      <c r="K1745" s="13" t="s">
        <v>2025</v>
      </c>
      <c r="L1745" s="13" t="s">
        <v>2025</v>
      </c>
      <c r="M1745" s="28" t="s">
        <v>2029</v>
      </c>
      <c r="N174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46" spans="1:14" x14ac:dyDescent="0.25">
      <c r="A1746">
        <v>1732</v>
      </c>
      <c r="B1746" s="48">
        <v>42611</v>
      </c>
      <c r="C1746" t="s">
        <v>1375</v>
      </c>
      <c r="D1746" t="s">
        <v>70</v>
      </c>
      <c r="E1746" s="20">
        <v>44724563</v>
      </c>
      <c r="F1746" t="s">
        <v>543</v>
      </c>
      <c r="G1746" t="s">
        <v>1108</v>
      </c>
      <c r="H1746" t="s">
        <v>3044</v>
      </c>
      <c r="I1746" s="13" t="s">
        <v>2025</v>
      </c>
      <c r="J1746" s="51" t="s">
        <v>3157</v>
      </c>
      <c r="K1746" s="13" t="s">
        <v>2025</v>
      </c>
      <c r="L1746" s="13" t="s">
        <v>2025</v>
      </c>
      <c r="M1746" s="28" t="s">
        <v>2029</v>
      </c>
      <c r="N174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47" spans="1:14" x14ac:dyDescent="0.25">
      <c r="A1747">
        <v>1733</v>
      </c>
      <c r="B1747" s="48">
        <v>42611</v>
      </c>
      <c r="C1747" t="s">
        <v>1375</v>
      </c>
      <c r="D1747" t="s">
        <v>70</v>
      </c>
      <c r="E1747" s="37">
        <v>43426408</v>
      </c>
      <c r="F1747" t="s">
        <v>1567</v>
      </c>
      <c r="G1747" t="s">
        <v>1838</v>
      </c>
      <c r="H1747" t="s">
        <v>3045</v>
      </c>
      <c r="I1747" s="13" t="s">
        <v>2025</v>
      </c>
      <c r="J1747" s="51" t="s">
        <v>3157</v>
      </c>
      <c r="K1747" s="13" t="s">
        <v>2025</v>
      </c>
      <c r="L1747" s="13" t="s">
        <v>2025</v>
      </c>
      <c r="M1747" s="28" t="s">
        <v>2029</v>
      </c>
      <c r="N174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48" spans="1:14" x14ac:dyDescent="0.25">
      <c r="A1748">
        <v>1734</v>
      </c>
      <c r="B1748" s="48">
        <v>42611</v>
      </c>
      <c r="C1748" t="s">
        <v>1375</v>
      </c>
      <c r="D1748" t="s">
        <v>70</v>
      </c>
      <c r="E1748" s="37">
        <v>71978608</v>
      </c>
      <c r="F1748" t="s">
        <v>377</v>
      </c>
      <c r="G1748" t="s">
        <v>2920</v>
      </c>
      <c r="H1748" t="s">
        <v>3046</v>
      </c>
      <c r="I1748" s="13" t="s">
        <v>2025</v>
      </c>
      <c r="J1748" s="51" t="s">
        <v>3157</v>
      </c>
      <c r="K1748" s="13" t="s">
        <v>2025</v>
      </c>
      <c r="L1748" s="13" t="s">
        <v>2025</v>
      </c>
      <c r="M1748" s="28" t="s">
        <v>2029</v>
      </c>
      <c r="N174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49" spans="1:14" x14ac:dyDescent="0.25">
      <c r="A1749">
        <v>1735</v>
      </c>
      <c r="B1749" s="48">
        <v>42611</v>
      </c>
      <c r="C1749" t="s">
        <v>1375</v>
      </c>
      <c r="D1749" t="s">
        <v>70</v>
      </c>
      <c r="E1749" s="37">
        <v>70191947</v>
      </c>
      <c r="F1749" t="s">
        <v>404</v>
      </c>
      <c r="G1749" t="s">
        <v>791</v>
      </c>
      <c r="H1749" t="s">
        <v>3047</v>
      </c>
      <c r="I1749" s="13" t="s">
        <v>2025</v>
      </c>
      <c r="J1749" s="51" t="s">
        <v>3157</v>
      </c>
      <c r="K1749" s="13" t="s">
        <v>2025</v>
      </c>
      <c r="L1749" s="13" t="s">
        <v>2025</v>
      </c>
      <c r="M1749" s="28" t="s">
        <v>2029</v>
      </c>
      <c r="N174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50" spans="1:14" x14ac:dyDescent="0.25">
      <c r="A1750">
        <v>1736</v>
      </c>
      <c r="B1750" s="48">
        <v>42611</v>
      </c>
      <c r="C1750" t="s">
        <v>1375</v>
      </c>
      <c r="D1750" t="s">
        <v>70</v>
      </c>
      <c r="E1750" s="37">
        <v>47889854</v>
      </c>
      <c r="F1750" t="s">
        <v>692</v>
      </c>
      <c r="G1750" t="s">
        <v>362</v>
      </c>
      <c r="H1750" t="s">
        <v>3048</v>
      </c>
      <c r="I1750" s="13" t="s">
        <v>2025</v>
      </c>
      <c r="J1750" s="51" t="s">
        <v>3157</v>
      </c>
      <c r="K1750" s="13" t="s">
        <v>2025</v>
      </c>
      <c r="L1750" s="13" t="s">
        <v>2025</v>
      </c>
      <c r="M1750" s="28" t="s">
        <v>2029</v>
      </c>
      <c r="N175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51" spans="1:14" x14ac:dyDescent="0.25">
      <c r="A1751">
        <v>1737</v>
      </c>
      <c r="B1751" s="48">
        <v>42611</v>
      </c>
      <c r="C1751" t="s">
        <v>1375</v>
      </c>
      <c r="D1751" t="s">
        <v>70</v>
      </c>
      <c r="E1751" s="37">
        <v>46434561</v>
      </c>
      <c r="F1751" t="s">
        <v>370</v>
      </c>
      <c r="G1751" t="s">
        <v>331</v>
      </c>
      <c r="H1751" t="s">
        <v>1104</v>
      </c>
      <c r="I1751" s="13" t="s">
        <v>2025</v>
      </c>
      <c r="J1751" s="51" t="s">
        <v>3157</v>
      </c>
      <c r="K1751" s="13" t="s">
        <v>2025</v>
      </c>
      <c r="L1751" s="13" t="s">
        <v>2025</v>
      </c>
      <c r="M1751" s="28" t="s">
        <v>2029</v>
      </c>
      <c r="N175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52" spans="1:14" x14ac:dyDescent="0.25">
      <c r="A1752">
        <v>1738</v>
      </c>
      <c r="B1752" s="48">
        <v>42611</v>
      </c>
      <c r="C1752" t="s">
        <v>1375</v>
      </c>
      <c r="D1752" t="s">
        <v>70</v>
      </c>
      <c r="E1752" s="37">
        <v>47279700</v>
      </c>
      <c r="F1752" t="s">
        <v>181</v>
      </c>
      <c r="G1752" t="s">
        <v>529</v>
      </c>
      <c r="H1752" t="s">
        <v>3049</v>
      </c>
      <c r="I1752" s="13" t="s">
        <v>2025</v>
      </c>
      <c r="J1752" s="51" t="s">
        <v>3157</v>
      </c>
      <c r="K1752" s="13" t="s">
        <v>2025</v>
      </c>
      <c r="L1752" s="13" t="s">
        <v>2025</v>
      </c>
      <c r="M1752" s="28" t="s">
        <v>2029</v>
      </c>
      <c r="N175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53" spans="1:14" x14ac:dyDescent="0.25">
      <c r="A1753">
        <v>1739</v>
      </c>
      <c r="B1753" s="48">
        <v>42611</v>
      </c>
      <c r="C1753" t="s">
        <v>1375</v>
      </c>
      <c r="D1753" t="s">
        <v>19</v>
      </c>
      <c r="E1753" s="20">
        <v>70309194</v>
      </c>
      <c r="F1753" t="s">
        <v>370</v>
      </c>
      <c r="G1753" t="s">
        <v>2118</v>
      </c>
      <c r="H1753" t="s">
        <v>3050</v>
      </c>
      <c r="I1753" s="13" t="s">
        <v>2025</v>
      </c>
      <c r="J1753" s="51" t="s">
        <v>3157</v>
      </c>
      <c r="K1753" s="13" t="s">
        <v>2025</v>
      </c>
      <c r="L1753" s="13" t="s">
        <v>2025</v>
      </c>
      <c r="M1753" s="28" t="s">
        <v>2029</v>
      </c>
      <c r="N175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54" spans="1:14" x14ac:dyDescent="0.25">
      <c r="A1754">
        <v>1740</v>
      </c>
      <c r="B1754" s="48">
        <v>42611</v>
      </c>
      <c r="C1754" t="s">
        <v>1375</v>
      </c>
      <c r="D1754" t="s">
        <v>18</v>
      </c>
      <c r="E1754" s="20">
        <v>44556252</v>
      </c>
      <c r="F1754" t="s">
        <v>2921</v>
      </c>
      <c r="G1754" t="s">
        <v>377</v>
      </c>
      <c r="H1754" t="s">
        <v>3051</v>
      </c>
      <c r="I1754" s="13" t="s">
        <v>2025</v>
      </c>
      <c r="J1754" s="51" t="s">
        <v>3157</v>
      </c>
      <c r="K1754" s="13" t="s">
        <v>2025</v>
      </c>
      <c r="L1754" s="13" t="s">
        <v>2025</v>
      </c>
      <c r="M1754" s="28" t="s">
        <v>2029</v>
      </c>
      <c r="N175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55" spans="1:14" x14ac:dyDescent="0.25">
      <c r="A1755">
        <v>1741</v>
      </c>
      <c r="B1755" s="48">
        <v>42611</v>
      </c>
      <c r="C1755" t="s">
        <v>1375</v>
      </c>
      <c r="D1755" t="s">
        <v>18</v>
      </c>
      <c r="E1755" s="37">
        <v>72764346</v>
      </c>
      <c r="F1755" t="s">
        <v>1674</v>
      </c>
      <c r="G1755" t="s">
        <v>2922</v>
      </c>
      <c r="H1755" t="s">
        <v>3052</v>
      </c>
      <c r="I1755" s="13" t="s">
        <v>2025</v>
      </c>
      <c r="J1755" s="51" t="s">
        <v>3157</v>
      </c>
      <c r="K1755" s="13" t="s">
        <v>2025</v>
      </c>
      <c r="L1755" s="13" t="s">
        <v>2025</v>
      </c>
      <c r="M1755" s="28" t="s">
        <v>2029</v>
      </c>
      <c r="N175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56" spans="1:14" x14ac:dyDescent="0.25">
      <c r="A1756">
        <v>1742</v>
      </c>
      <c r="B1756" s="48">
        <v>42611</v>
      </c>
      <c r="C1756" t="s">
        <v>1375</v>
      </c>
      <c r="D1756" t="s">
        <v>18</v>
      </c>
      <c r="E1756" s="37">
        <v>47213934</v>
      </c>
      <c r="F1756" t="s">
        <v>177</v>
      </c>
      <c r="G1756" t="s">
        <v>2923</v>
      </c>
      <c r="H1756" t="s">
        <v>1208</v>
      </c>
      <c r="I1756" s="13" t="s">
        <v>2025</v>
      </c>
      <c r="J1756" s="51" t="s">
        <v>3157</v>
      </c>
      <c r="K1756" s="13" t="s">
        <v>2025</v>
      </c>
      <c r="L1756" s="13" t="s">
        <v>2025</v>
      </c>
      <c r="M1756" s="28" t="s">
        <v>2029</v>
      </c>
      <c r="N175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57" spans="1:14" x14ac:dyDescent="0.25">
      <c r="A1757">
        <v>1743</v>
      </c>
      <c r="B1757" s="48">
        <v>42611</v>
      </c>
      <c r="C1757" t="s">
        <v>1375</v>
      </c>
      <c r="D1757" t="s">
        <v>18</v>
      </c>
      <c r="E1757" s="37">
        <v>46392931</v>
      </c>
      <c r="F1757" t="s">
        <v>728</v>
      </c>
      <c r="G1757" t="s">
        <v>2204</v>
      </c>
      <c r="H1757" t="s">
        <v>3053</v>
      </c>
      <c r="I1757" s="13" t="s">
        <v>2025</v>
      </c>
      <c r="J1757" s="51" t="s">
        <v>3157</v>
      </c>
      <c r="K1757" s="13" t="s">
        <v>2025</v>
      </c>
      <c r="L1757" s="13" t="s">
        <v>2025</v>
      </c>
      <c r="M1757" s="28" t="s">
        <v>2029</v>
      </c>
      <c r="N175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58" spans="1:14" x14ac:dyDescent="0.25">
      <c r="A1758">
        <v>1744</v>
      </c>
      <c r="B1758" s="48">
        <v>42611</v>
      </c>
      <c r="C1758" t="s">
        <v>1375</v>
      </c>
      <c r="D1758" t="s">
        <v>18</v>
      </c>
      <c r="E1758" s="37">
        <v>46036918</v>
      </c>
      <c r="F1758" t="s">
        <v>370</v>
      </c>
      <c r="G1758" t="s">
        <v>447</v>
      </c>
      <c r="H1758" t="s">
        <v>3054</v>
      </c>
      <c r="I1758" s="13" t="s">
        <v>2025</v>
      </c>
      <c r="J1758" s="51" t="s">
        <v>3157</v>
      </c>
      <c r="K1758" s="13" t="s">
        <v>2025</v>
      </c>
      <c r="L1758" s="13" t="s">
        <v>2025</v>
      </c>
      <c r="M1758" s="28" t="s">
        <v>2029</v>
      </c>
      <c r="N175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59" spans="1:14" x14ac:dyDescent="0.25">
      <c r="A1759">
        <v>1745</v>
      </c>
      <c r="B1759" s="48">
        <v>42611</v>
      </c>
      <c r="C1759" t="s">
        <v>1375</v>
      </c>
      <c r="D1759" t="s">
        <v>18</v>
      </c>
      <c r="E1759" s="37">
        <v>48221220</v>
      </c>
      <c r="F1759" t="s">
        <v>1244</v>
      </c>
      <c r="G1759" t="s">
        <v>458</v>
      </c>
      <c r="H1759" t="s">
        <v>3055</v>
      </c>
      <c r="I1759" s="13" t="s">
        <v>2025</v>
      </c>
      <c r="J1759" s="51" t="s">
        <v>3157</v>
      </c>
      <c r="K1759" s="13" t="s">
        <v>2025</v>
      </c>
      <c r="L1759" s="13" t="s">
        <v>2025</v>
      </c>
      <c r="M1759" s="28" t="s">
        <v>2029</v>
      </c>
      <c r="N175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60" spans="1:14" x14ac:dyDescent="0.25">
      <c r="A1760">
        <v>1746</v>
      </c>
      <c r="B1760" s="48">
        <v>42611</v>
      </c>
      <c r="C1760" t="s">
        <v>1375</v>
      </c>
      <c r="D1760" t="s">
        <v>15</v>
      </c>
      <c r="E1760" s="20">
        <v>47787023</v>
      </c>
      <c r="F1760" t="s">
        <v>2268</v>
      </c>
      <c r="G1760" t="s">
        <v>661</v>
      </c>
      <c r="H1760" t="s">
        <v>3056</v>
      </c>
      <c r="I1760" s="13" t="s">
        <v>2025</v>
      </c>
      <c r="J1760" s="51" t="s">
        <v>3157</v>
      </c>
      <c r="K1760" s="13" t="s">
        <v>2025</v>
      </c>
      <c r="L1760" s="13" t="s">
        <v>2025</v>
      </c>
      <c r="M1760" s="28" t="s">
        <v>2029</v>
      </c>
      <c r="N176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61" spans="1:14" x14ac:dyDescent="0.25">
      <c r="A1761">
        <v>1747</v>
      </c>
      <c r="B1761" s="48">
        <v>42611</v>
      </c>
      <c r="C1761" t="s">
        <v>1375</v>
      </c>
      <c r="D1761" t="s">
        <v>15</v>
      </c>
      <c r="E1761" s="37">
        <v>47141543</v>
      </c>
      <c r="F1761" t="s">
        <v>2924</v>
      </c>
      <c r="G1761" t="s">
        <v>362</v>
      </c>
      <c r="H1761" t="s">
        <v>3057</v>
      </c>
      <c r="I1761" s="13" t="s">
        <v>2025</v>
      </c>
      <c r="J1761" s="51" t="s">
        <v>3157</v>
      </c>
      <c r="K1761" s="13" t="s">
        <v>2025</v>
      </c>
      <c r="L1761" s="13" t="s">
        <v>2025</v>
      </c>
      <c r="M1761" s="28" t="s">
        <v>2029</v>
      </c>
      <c r="N176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62" spans="1:14" x14ac:dyDescent="0.25">
      <c r="A1762">
        <v>1748</v>
      </c>
      <c r="B1762" s="48">
        <v>42611</v>
      </c>
      <c r="C1762" t="s">
        <v>1375</v>
      </c>
      <c r="D1762" t="s">
        <v>15</v>
      </c>
      <c r="E1762" s="37">
        <v>71281400</v>
      </c>
      <c r="F1762" t="s">
        <v>2611</v>
      </c>
      <c r="G1762" t="s">
        <v>2895</v>
      </c>
      <c r="H1762" t="s">
        <v>3058</v>
      </c>
      <c r="I1762" s="13" t="s">
        <v>2025</v>
      </c>
      <c r="J1762" s="51" t="s">
        <v>3157</v>
      </c>
      <c r="K1762" s="13" t="s">
        <v>2025</v>
      </c>
      <c r="L1762" s="13" t="s">
        <v>2025</v>
      </c>
      <c r="M1762" s="28" t="s">
        <v>2029</v>
      </c>
      <c r="N176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63" spans="1:14" x14ac:dyDescent="0.25">
      <c r="A1763">
        <v>1749</v>
      </c>
      <c r="B1763" s="48">
        <v>42611</v>
      </c>
      <c r="C1763" t="s">
        <v>1375</v>
      </c>
      <c r="D1763" t="s">
        <v>15</v>
      </c>
      <c r="E1763" s="37">
        <v>46332608</v>
      </c>
      <c r="F1763" t="s">
        <v>670</v>
      </c>
      <c r="G1763" t="s">
        <v>751</v>
      </c>
      <c r="H1763" t="s">
        <v>3059</v>
      </c>
      <c r="I1763" s="13" t="s">
        <v>2025</v>
      </c>
      <c r="J1763" s="51" t="s">
        <v>3157</v>
      </c>
      <c r="K1763" s="13" t="s">
        <v>2025</v>
      </c>
      <c r="L1763" s="13" t="s">
        <v>2025</v>
      </c>
      <c r="M1763" s="28" t="s">
        <v>2029</v>
      </c>
      <c r="N176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64" spans="1:14" x14ac:dyDescent="0.25">
      <c r="A1764">
        <v>1750</v>
      </c>
      <c r="B1764" s="48">
        <v>42611</v>
      </c>
      <c r="C1764" t="s">
        <v>1375</v>
      </c>
      <c r="D1764" t="s">
        <v>15</v>
      </c>
      <c r="E1764" s="37">
        <v>71498537</v>
      </c>
      <c r="F1764" t="s">
        <v>1100</v>
      </c>
      <c r="G1764" t="s">
        <v>175</v>
      </c>
      <c r="H1764" t="s">
        <v>3060</v>
      </c>
      <c r="I1764" s="13" t="s">
        <v>2025</v>
      </c>
      <c r="J1764" s="51" t="s">
        <v>3157</v>
      </c>
      <c r="K1764" s="13" t="s">
        <v>2025</v>
      </c>
      <c r="L1764" s="13" t="s">
        <v>2025</v>
      </c>
      <c r="M1764" s="28" t="s">
        <v>2029</v>
      </c>
      <c r="N176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65" spans="1:14" x14ac:dyDescent="0.25">
      <c r="A1765">
        <v>1751</v>
      </c>
      <c r="B1765" s="48">
        <v>42611</v>
      </c>
      <c r="C1765" t="s">
        <v>1375</v>
      </c>
      <c r="D1765" t="s">
        <v>71</v>
      </c>
      <c r="E1765" s="20">
        <v>70430507</v>
      </c>
      <c r="F1765" t="s">
        <v>2323</v>
      </c>
      <c r="G1765" t="s">
        <v>592</v>
      </c>
      <c r="H1765" t="s">
        <v>3061</v>
      </c>
      <c r="I1765" s="13" t="s">
        <v>2025</v>
      </c>
      <c r="J1765" s="51" t="s">
        <v>3157</v>
      </c>
      <c r="K1765" s="13" t="s">
        <v>2025</v>
      </c>
      <c r="L1765" s="13" t="s">
        <v>2025</v>
      </c>
      <c r="M1765" s="28" t="s">
        <v>2029</v>
      </c>
      <c r="N176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66" spans="1:14" x14ac:dyDescent="0.25">
      <c r="A1766">
        <v>1752</v>
      </c>
      <c r="B1766" s="48">
        <v>42611</v>
      </c>
      <c r="C1766" t="s">
        <v>1375</v>
      </c>
      <c r="D1766" t="s">
        <v>71</v>
      </c>
      <c r="E1766" s="37">
        <v>46183978</v>
      </c>
      <c r="F1766" t="s">
        <v>348</v>
      </c>
      <c r="G1766" t="s">
        <v>543</v>
      </c>
      <c r="H1766" t="s">
        <v>3062</v>
      </c>
      <c r="I1766" s="13" t="s">
        <v>2025</v>
      </c>
      <c r="J1766" s="51" t="s">
        <v>3157</v>
      </c>
      <c r="K1766" s="13" t="s">
        <v>2025</v>
      </c>
      <c r="L1766" s="13" t="s">
        <v>2025</v>
      </c>
      <c r="M1766" s="28" t="s">
        <v>2029</v>
      </c>
      <c r="N176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67" spans="1:14" x14ac:dyDescent="0.25">
      <c r="A1767">
        <v>1753</v>
      </c>
      <c r="B1767" s="48">
        <v>42611</v>
      </c>
      <c r="C1767" t="s">
        <v>1375</v>
      </c>
      <c r="D1767" t="s">
        <v>71</v>
      </c>
      <c r="E1767" s="37">
        <v>72391357</v>
      </c>
      <c r="F1767" t="s">
        <v>2925</v>
      </c>
      <c r="G1767" t="s">
        <v>943</v>
      </c>
      <c r="H1767" t="s">
        <v>3063</v>
      </c>
      <c r="I1767" s="13" t="s">
        <v>2025</v>
      </c>
      <c r="J1767" s="51" t="s">
        <v>3157</v>
      </c>
      <c r="K1767" s="13" t="s">
        <v>2025</v>
      </c>
      <c r="L1767" s="13" t="s">
        <v>2025</v>
      </c>
      <c r="M1767" s="28" t="s">
        <v>2029</v>
      </c>
      <c r="N176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68" spans="1:14" x14ac:dyDescent="0.25">
      <c r="A1768">
        <v>1754</v>
      </c>
      <c r="B1768" s="48">
        <v>42611</v>
      </c>
      <c r="C1768" t="s">
        <v>1375</v>
      </c>
      <c r="D1768" t="s">
        <v>71</v>
      </c>
      <c r="E1768" s="37">
        <v>70416694</v>
      </c>
      <c r="F1768" t="s">
        <v>451</v>
      </c>
      <c r="G1768" t="s">
        <v>989</v>
      </c>
      <c r="H1768" t="s">
        <v>3064</v>
      </c>
      <c r="I1768" s="13" t="s">
        <v>2025</v>
      </c>
      <c r="J1768" s="51" t="s">
        <v>3157</v>
      </c>
      <c r="K1768" s="13" t="s">
        <v>2025</v>
      </c>
      <c r="L1768" s="13" t="s">
        <v>2025</v>
      </c>
      <c r="M1768" s="28" t="s">
        <v>2029</v>
      </c>
      <c r="N176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69" spans="1:14" x14ac:dyDescent="0.25">
      <c r="A1769">
        <v>1755</v>
      </c>
      <c r="B1769" s="48">
        <v>42611</v>
      </c>
      <c r="C1769" t="s">
        <v>1375</v>
      </c>
      <c r="D1769" t="s">
        <v>71</v>
      </c>
      <c r="E1769" s="37">
        <v>46912345</v>
      </c>
      <c r="F1769" t="s">
        <v>362</v>
      </c>
      <c r="G1769" t="s">
        <v>370</v>
      </c>
      <c r="H1769" t="s">
        <v>3065</v>
      </c>
      <c r="I1769" s="13" t="s">
        <v>2025</v>
      </c>
      <c r="J1769" s="51" t="s">
        <v>3157</v>
      </c>
      <c r="K1769" s="13" t="s">
        <v>2025</v>
      </c>
      <c r="L1769" s="13" t="s">
        <v>2025</v>
      </c>
      <c r="M1769" s="28" t="s">
        <v>2029</v>
      </c>
      <c r="N176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70" spans="1:14" x14ac:dyDescent="0.25">
      <c r="A1770">
        <v>1756</v>
      </c>
      <c r="B1770" s="48">
        <v>42611</v>
      </c>
      <c r="C1770" t="s">
        <v>1375</v>
      </c>
      <c r="D1770" t="s">
        <v>71</v>
      </c>
      <c r="E1770" s="37">
        <v>47600230</v>
      </c>
      <c r="F1770" t="s">
        <v>594</v>
      </c>
      <c r="G1770" t="s">
        <v>394</v>
      </c>
      <c r="H1770" t="s">
        <v>3066</v>
      </c>
      <c r="I1770" s="13" t="s">
        <v>2025</v>
      </c>
      <c r="J1770" s="51" t="s">
        <v>3157</v>
      </c>
      <c r="K1770" s="13" t="s">
        <v>2025</v>
      </c>
      <c r="L1770" s="13" t="s">
        <v>2025</v>
      </c>
      <c r="M1770" s="28" t="s">
        <v>2029</v>
      </c>
      <c r="N177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71" spans="1:14" x14ac:dyDescent="0.25">
      <c r="A1771">
        <v>1757</v>
      </c>
      <c r="B1771" s="48">
        <v>42611</v>
      </c>
      <c r="C1771" t="s">
        <v>1375</v>
      </c>
      <c r="D1771" t="s">
        <v>948</v>
      </c>
      <c r="E1771" s="20">
        <v>46131352</v>
      </c>
      <c r="F1771" t="s">
        <v>587</v>
      </c>
      <c r="G1771" t="s">
        <v>13</v>
      </c>
      <c r="H1771" t="s">
        <v>1781</v>
      </c>
      <c r="I1771" s="13" t="s">
        <v>2025</v>
      </c>
      <c r="J1771" s="51" t="s">
        <v>3157</v>
      </c>
      <c r="K1771" s="13" t="s">
        <v>2025</v>
      </c>
      <c r="L1771" s="13" t="s">
        <v>2025</v>
      </c>
      <c r="M1771" s="28" t="s">
        <v>2029</v>
      </c>
      <c r="N177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72" spans="1:14" x14ac:dyDescent="0.25">
      <c r="A1772">
        <v>1758</v>
      </c>
      <c r="B1772" s="48">
        <v>42611</v>
      </c>
      <c r="C1772" t="s">
        <v>1375</v>
      </c>
      <c r="D1772" t="s">
        <v>52</v>
      </c>
      <c r="E1772" s="20">
        <v>43256443</v>
      </c>
      <c r="F1772" t="s">
        <v>627</v>
      </c>
      <c r="G1772" t="s">
        <v>1505</v>
      </c>
      <c r="H1772" t="s">
        <v>3067</v>
      </c>
      <c r="I1772" s="13" t="s">
        <v>2025</v>
      </c>
      <c r="J1772" s="51" t="s">
        <v>3157</v>
      </c>
      <c r="K1772" s="13" t="s">
        <v>2025</v>
      </c>
      <c r="L1772" s="13" t="s">
        <v>2025</v>
      </c>
      <c r="M1772" s="28" t="s">
        <v>2029</v>
      </c>
      <c r="N177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73" spans="1:14" x14ac:dyDescent="0.25">
      <c r="A1773">
        <v>1759</v>
      </c>
      <c r="B1773" s="48">
        <v>42611</v>
      </c>
      <c r="C1773" t="s">
        <v>1375</v>
      </c>
      <c r="D1773" t="s">
        <v>52</v>
      </c>
      <c r="E1773" s="20">
        <v>46968707</v>
      </c>
      <c r="F1773" t="s">
        <v>2926</v>
      </c>
      <c r="G1773" t="s">
        <v>170</v>
      </c>
      <c r="H1773" t="s">
        <v>3068</v>
      </c>
      <c r="I1773" s="13" t="s">
        <v>2025</v>
      </c>
      <c r="J1773" s="51" t="s">
        <v>3157</v>
      </c>
      <c r="K1773" s="13" t="s">
        <v>2025</v>
      </c>
      <c r="L1773" s="13" t="s">
        <v>2025</v>
      </c>
      <c r="M1773" s="28" t="s">
        <v>2029</v>
      </c>
      <c r="N177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74" spans="1:14" x14ac:dyDescent="0.25">
      <c r="A1774">
        <v>1760</v>
      </c>
      <c r="B1774" s="48">
        <v>42611</v>
      </c>
      <c r="C1774" t="s">
        <v>1375</v>
      </c>
      <c r="D1774" t="s">
        <v>52</v>
      </c>
      <c r="E1774" s="37">
        <v>44947527</v>
      </c>
      <c r="F1774" t="s">
        <v>168</v>
      </c>
      <c r="G1774" t="s">
        <v>444</v>
      </c>
      <c r="H1774" t="s">
        <v>3069</v>
      </c>
      <c r="I1774" s="13" t="s">
        <v>2025</v>
      </c>
      <c r="J1774" s="51" t="s">
        <v>3157</v>
      </c>
      <c r="K1774" s="13" t="s">
        <v>2025</v>
      </c>
      <c r="L1774" s="13" t="s">
        <v>2025</v>
      </c>
      <c r="M1774" s="28" t="s">
        <v>2029</v>
      </c>
      <c r="N177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75" spans="1:14" x14ac:dyDescent="0.25">
      <c r="A1775">
        <v>1761</v>
      </c>
      <c r="B1775" s="48">
        <v>42611</v>
      </c>
      <c r="C1775" t="s">
        <v>1375</v>
      </c>
      <c r="D1775" t="s">
        <v>52</v>
      </c>
      <c r="E1775" s="37">
        <v>46372826</v>
      </c>
      <c r="F1775" t="s">
        <v>466</v>
      </c>
      <c r="G1775" t="s">
        <v>377</v>
      </c>
      <c r="H1775" t="s">
        <v>3070</v>
      </c>
      <c r="I1775" s="13" t="s">
        <v>2025</v>
      </c>
      <c r="J1775" s="51" t="s">
        <v>3157</v>
      </c>
      <c r="K1775" s="13" t="s">
        <v>2025</v>
      </c>
      <c r="L1775" s="13" t="s">
        <v>2025</v>
      </c>
      <c r="M1775" s="28" t="s">
        <v>2029</v>
      </c>
      <c r="N177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76" spans="1:14" x14ac:dyDescent="0.25">
      <c r="A1776">
        <v>1762</v>
      </c>
      <c r="B1776" s="48">
        <v>42611</v>
      </c>
      <c r="C1776" t="s">
        <v>1375</v>
      </c>
      <c r="D1776" t="s">
        <v>52</v>
      </c>
      <c r="E1776" s="37">
        <v>44545702</v>
      </c>
      <c r="F1776" t="s">
        <v>1077</v>
      </c>
      <c r="G1776" t="s">
        <v>1100</v>
      </c>
      <c r="H1776" t="s">
        <v>3071</v>
      </c>
      <c r="I1776" s="13" t="s">
        <v>2025</v>
      </c>
      <c r="J1776" s="51" t="s">
        <v>3157</v>
      </c>
      <c r="K1776" s="13" t="s">
        <v>2025</v>
      </c>
      <c r="L1776" s="13" t="s">
        <v>2025</v>
      </c>
      <c r="M1776" s="28" t="s">
        <v>2029</v>
      </c>
      <c r="N177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77" spans="1:14" x14ac:dyDescent="0.25">
      <c r="A1777">
        <v>1763</v>
      </c>
      <c r="B1777" s="48">
        <v>42611</v>
      </c>
      <c r="C1777" t="s">
        <v>1375</v>
      </c>
      <c r="D1777" t="s">
        <v>52</v>
      </c>
      <c r="E1777" s="37">
        <v>70163343</v>
      </c>
      <c r="F1777" t="s">
        <v>1123</v>
      </c>
      <c r="G1777" t="s">
        <v>2927</v>
      </c>
      <c r="H1777" t="s">
        <v>3072</v>
      </c>
      <c r="I1777" s="13" t="s">
        <v>2025</v>
      </c>
      <c r="J1777" s="51" t="s">
        <v>3157</v>
      </c>
      <c r="K1777" s="13" t="s">
        <v>2025</v>
      </c>
      <c r="L1777" s="13" t="s">
        <v>2025</v>
      </c>
      <c r="M1777" s="28" t="s">
        <v>2029</v>
      </c>
      <c r="N177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78" spans="1:14" x14ac:dyDescent="0.25">
      <c r="A1778">
        <v>1764</v>
      </c>
      <c r="B1778" s="48">
        <v>42611</v>
      </c>
      <c r="C1778" t="s">
        <v>1375</v>
      </c>
      <c r="D1778" t="s">
        <v>52</v>
      </c>
      <c r="E1778" s="37">
        <v>44757789</v>
      </c>
      <c r="F1778" t="s">
        <v>2917</v>
      </c>
      <c r="G1778" t="s">
        <v>1236</v>
      </c>
      <c r="H1778" t="s">
        <v>3073</v>
      </c>
      <c r="I1778" s="13" t="s">
        <v>2025</v>
      </c>
      <c r="J1778" s="51" t="s">
        <v>3157</v>
      </c>
      <c r="K1778" s="13" t="s">
        <v>2025</v>
      </c>
      <c r="L1778" s="13" t="s">
        <v>2025</v>
      </c>
      <c r="M1778" s="28" t="s">
        <v>2029</v>
      </c>
      <c r="N177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79" spans="1:14" x14ac:dyDescent="0.25">
      <c r="A1779">
        <v>1765</v>
      </c>
      <c r="B1779" s="48">
        <v>42611</v>
      </c>
      <c r="C1779" t="s">
        <v>1375</v>
      </c>
      <c r="D1779" t="s">
        <v>52</v>
      </c>
      <c r="E1779" s="37">
        <v>44364973</v>
      </c>
      <c r="F1779" t="s">
        <v>125</v>
      </c>
      <c r="G1779" t="s">
        <v>1191</v>
      </c>
      <c r="H1779" t="s">
        <v>3074</v>
      </c>
      <c r="I1779" s="13" t="s">
        <v>2025</v>
      </c>
      <c r="J1779" s="51" t="s">
        <v>3157</v>
      </c>
      <c r="K1779" s="13" t="s">
        <v>2025</v>
      </c>
      <c r="L1779" s="13" t="s">
        <v>2025</v>
      </c>
      <c r="M1779" s="28" t="s">
        <v>2029</v>
      </c>
      <c r="N177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80" spans="1:14" x14ac:dyDescent="0.25">
      <c r="A1780">
        <v>1766</v>
      </c>
      <c r="B1780" s="48">
        <v>42611</v>
      </c>
      <c r="C1780" t="s">
        <v>1375</v>
      </c>
      <c r="D1780" t="s">
        <v>52</v>
      </c>
      <c r="E1780" s="37">
        <v>45221237</v>
      </c>
      <c r="F1780" t="s">
        <v>2928</v>
      </c>
      <c r="G1780" t="s">
        <v>654</v>
      </c>
      <c r="H1780" t="s">
        <v>3075</v>
      </c>
      <c r="I1780" s="13" t="s">
        <v>2025</v>
      </c>
      <c r="J1780" s="51" t="s">
        <v>3157</v>
      </c>
      <c r="K1780" s="13" t="s">
        <v>2025</v>
      </c>
      <c r="L1780" s="13" t="s">
        <v>2025</v>
      </c>
      <c r="M1780" s="28" t="s">
        <v>2029</v>
      </c>
      <c r="N178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81" spans="1:14" x14ac:dyDescent="0.25">
      <c r="A1781">
        <v>1767</v>
      </c>
      <c r="B1781" s="48">
        <v>42611</v>
      </c>
      <c r="C1781" t="s">
        <v>1375</v>
      </c>
      <c r="D1781" t="s">
        <v>52</v>
      </c>
      <c r="E1781" s="37">
        <v>72637398</v>
      </c>
      <c r="F1781" t="s">
        <v>2929</v>
      </c>
      <c r="G1781" t="s">
        <v>1037</v>
      </c>
      <c r="H1781" t="s">
        <v>3076</v>
      </c>
      <c r="I1781" s="13" t="s">
        <v>2025</v>
      </c>
      <c r="J1781" s="51" t="s">
        <v>3157</v>
      </c>
      <c r="K1781" s="13" t="s">
        <v>2025</v>
      </c>
      <c r="L1781" s="13" t="s">
        <v>2025</v>
      </c>
      <c r="M1781" s="28" t="s">
        <v>2029</v>
      </c>
      <c r="N178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82" spans="1:14" x14ac:dyDescent="0.25">
      <c r="A1782">
        <v>1768</v>
      </c>
      <c r="B1782" s="48">
        <v>42611</v>
      </c>
      <c r="C1782" t="s">
        <v>1375</v>
      </c>
      <c r="D1782" t="s">
        <v>52</v>
      </c>
      <c r="E1782" s="37">
        <v>72464914</v>
      </c>
      <c r="F1782" t="s">
        <v>169</v>
      </c>
      <c r="G1782" t="s">
        <v>1567</v>
      </c>
      <c r="H1782" t="s">
        <v>3077</v>
      </c>
      <c r="I1782" s="13" t="s">
        <v>2025</v>
      </c>
      <c r="J1782" s="51" t="s">
        <v>3157</v>
      </c>
      <c r="K1782" s="13" t="s">
        <v>2025</v>
      </c>
      <c r="L1782" s="13" t="s">
        <v>2025</v>
      </c>
      <c r="M1782" s="28" t="s">
        <v>2029</v>
      </c>
      <c r="N178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83" spans="1:14" x14ac:dyDescent="0.25">
      <c r="A1783">
        <v>1769</v>
      </c>
      <c r="B1783" s="48">
        <v>42611</v>
      </c>
      <c r="C1783" t="s">
        <v>1375</v>
      </c>
      <c r="D1783" t="s">
        <v>2120</v>
      </c>
      <c r="E1783" s="20">
        <v>48519407</v>
      </c>
      <c r="F1783" t="s">
        <v>353</v>
      </c>
      <c r="G1783" t="s">
        <v>2930</v>
      </c>
      <c r="H1783" t="s">
        <v>3078</v>
      </c>
      <c r="I1783" s="13" t="s">
        <v>2025</v>
      </c>
      <c r="J1783" s="51" t="s">
        <v>3157</v>
      </c>
      <c r="K1783" s="13" t="s">
        <v>2025</v>
      </c>
      <c r="L1783" s="13" t="s">
        <v>2025</v>
      </c>
      <c r="M1783" s="28" t="s">
        <v>2029</v>
      </c>
      <c r="N178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84" spans="1:14" x14ac:dyDescent="0.25">
      <c r="A1784">
        <v>1770</v>
      </c>
      <c r="B1784" s="48">
        <v>42611</v>
      </c>
      <c r="C1784" t="s">
        <v>1375</v>
      </c>
      <c r="D1784" t="s">
        <v>2120</v>
      </c>
      <c r="E1784" s="37">
        <v>45004088</v>
      </c>
      <c r="F1784" t="s">
        <v>563</v>
      </c>
      <c r="G1784" t="s">
        <v>1661</v>
      </c>
      <c r="H1784" t="s">
        <v>3079</v>
      </c>
      <c r="I1784" s="13" t="s">
        <v>2025</v>
      </c>
      <c r="J1784" s="51" t="s">
        <v>3157</v>
      </c>
      <c r="K1784" s="13" t="s">
        <v>2025</v>
      </c>
      <c r="L1784" s="13" t="s">
        <v>2025</v>
      </c>
      <c r="M1784" s="28" t="s">
        <v>2029</v>
      </c>
      <c r="N178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85" spans="1:14" x14ac:dyDescent="0.25">
      <c r="A1785">
        <v>1771</v>
      </c>
      <c r="B1785" s="48">
        <v>42611</v>
      </c>
      <c r="C1785" t="s">
        <v>1375</v>
      </c>
      <c r="D1785" t="s">
        <v>2120</v>
      </c>
      <c r="E1785" s="37">
        <v>46162054</v>
      </c>
      <c r="F1785" t="s">
        <v>1191</v>
      </c>
      <c r="G1785" t="s">
        <v>444</v>
      </c>
      <c r="H1785" t="s">
        <v>3080</v>
      </c>
      <c r="I1785" s="13" t="s">
        <v>2025</v>
      </c>
      <c r="J1785" s="51" t="s">
        <v>3157</v>
      </c>
      <c r="K1785" s="13" t="s">
        <v>2025</v>
      </c>
      <c r="L1785" s="13" t="s">
        <v>2025</v>
      </c>
      <c r="M1785" s="28" t="s">
        <v>2029</v>
      </c>
      <c r="N178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86" spans="1:14" x14ac:dyDescent="0.25">
      <c r="A1786">
        <v>1772</v>
      </c>
      <c r="B1786" s="48">
        <v>42611</v>
      </c>
      <c r="C1786" t="s">
        <v>1375</v>
      </c>
      <c r="D1786" t="s">
        <v>72</v>
      </c>
      <c r="E1786" s="20">
        <v>47393001</v>
      </c>
      <c r="F1786" t="s">
        <v>444</v>
      </c>
      <c r="G1786" t="s">
        <v>598</v>
      </c>
      <c r="H1786" t="s">
        <v>3081</v>
      </c>
      <c r="I1786" s="13" t="s">
        <v>2025</v>
      </c>
      <c r="J1786" s="51" t="s">
        <v>3157</v>
      </c>
      <c r="K1786" s="13" t="s">
        <v>2025</v>
      </c>
      <c r="L1786" s="13" t="s">
        <v>2025</v>
      </c>
      <c r="M1786" s="28" t="s">
        <v>2029</v>
      </c>
      <c r="N178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87" spans="1:14" x14ac:dyDescent="0.25">
      <c r="A1787">
        <v>1773</v>
      </c>
      <c r="B1787" s="48">
        <v>42611</v>
      </c>
      <c r="C1787" t="s">
        <v>1375</v>
      </c>
      <c r="D1787" t="s">
        <v>72</v>
      </c>
      <c r="E1787" s="37">
        <v>45454376</v>
      </c>
      <c r="F1787" t="s">
        <v>385</v>
      </c>
      <c r="G1787" t="s">
        <v>1123</v>
      </c>
      <c r="H1787" t="s">
        <v>3082</v>
      </c>
      <c r="I1787" s="13" t="s">
        <v>2025</v>
      </c>
      <c r="J1787" s="51" t="s">
        <v>3157</v>
      </c>
      <c r="K1787" s="13" t="s">
        <v>2025</v>
      </c>
      <c r="L1787" s="13" t="s">
        <v>2025</v>
      </c>
      <c r="M1787" s="28" t="s">
        <v>2029</v>
      </c>
      <c r="N178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88" spans="1:14" x14ac:dyDescent="0.25">
      <c r="A1788">
        <v>1774</v>
      </c>
      <c r="B1788" s="48">
        <v>42611</v>
      </c>
      <c r="C1788" t="s">
        <v>1375</v>
      </c>
      <c r="D1788" t="s">
        <v>72</v>
      </c>
      <c r="E1788" s="37">
        <v>47828114</v>
      </c>
      <c r="F1788" t="s">
        <v>176</v>
      </c>
      <c r="G1788" t="s">
        <v>2931</v>
      </c>
      <c r="H1788" t="s">
        <v>3083</v>
      </c>
      <c r="I1788" s="13" t="s">
        <v>2025</v>
      </c>
      <c r="J1788" s="51" t="s">
        <v>3157</v>
      </c>
      <c r="K1788" s="13" t="s">
        <v>2025</v>
      </c>
      <c r="L1788" s="13" t="s">
        <v>2025</v>
      </c>
      <c r="M1788" s="28" t="s">
        <v>2029</v>
      </c>
      <c r="N178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89" spans="1:14" x14ac:dyDescent="0.25">
      <c r="A1789">
        <v>1775</v>
      </c>
      <c r="B1789" s="48">
        <v>42611</v>
      </c>
      <c r="C1789" t="s">
        <v>1375</v>
      </c>
      <c r="D1789" t="s">
        <v>72</v>
      </c>
      <c r="E1789" s="37">
        <v>48252767</v>
      </c>
      <c r="F1789" t="s">
        <v>345</v>
      </c>
      <c r="G1789" t="s">
        <v>177</v>
      </c>
      <c r="H1789" t="s">
        <v>3084</v>
      </c>
      <c r="I1789" s="13" t="s">
        <v>2025</v>
      </c>
      <c r="J1789" s="51" t="s">
        <v>3157</v>
      </c>
      <c r="K1789" s="13" t="s">
        <v>2025</v>
      </c>
      <c r="L1789" s="13" t="s">
        <v>2025</v>
      </c>
      <c r="M1789" s="28" t="s">
        <v>2029</v>
      </c>
      <c r="N178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90" spans="1:14" x14ac:dyDescent="0.25">
      <c r="A1790">
        <v>1776</v>
      </c>
      <c r="B1790" s="48">
        <v>42611</v>
      </c>
      <c r="C1790" t="s">
        <v>1375</v>
      </c>
      <c r="D1790" t="s">
        <v>72</v>
      </c>
      <c r="E1790" s="37">
        <v>48533094</v>
      </c>
      <c r="F1790" t="s">
        <v>2522</v>
      </c>
      <c r="G1790" t="s">
        <v>724</v>
      </c>
      <c r="H1790" t="s">
        <v>3085</v>
      </c>
      <c r="I1790" s="13" t="s">
        <v>2025</v>
      </c>
      <c r="J1790" s="51" t="s">
        <v>3157</v>
      </c>
      <c r="K1790" s="13" t="s">
        <v>2025</v>
      </c>
      <c r="L1790" s="13" t="s">
        <v>2025</v>
      </c>
      <c r="M1790" s="28" t="s">
        <v>2029</v>
      </c>
      <c r="N179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91" spans="1:14" x14ac:dyDescent="0.25">
      <c r="A1791">
        <v>1777</v>
      </c>
      <c r="B1791" s="48">
        <v>42611</v>
      </c>
      <c r="C1791" t="s">
        <v>1375</v>
      </c>
      <c r="D1791" t="s">
        <v>72</v>
      </c>
      <c r="E1791" s="37">
        <v>70134200</v>
      </c>
      <c r="F1791" t="s">
        <v>908</v>
      </c>
      <c r="G1791" t="s">
        <v>627</v>
      </c>
      <c r="H1791" t="s">
        <v>3086</v>
      </c>
      <c r="I1791" s="13" t="s">
        <v>2025</v>
      </c>
      <c r="J1791" s="51" t="s">
        <v>3157</v>
      </c>
      <c r="K1791" s="13" t="s">
        <v>2025</v>
      </c>
      <c r="L1791" s="13" t="s">
        <v>2025</v>
      </c>
      <c r="M1791" s="28" t="s">
        <v>2029</v>
      </c>
      <c r="N179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92" spans="1:14" x14ac:dyDescent="0.25">
      <c r="A1792">
        <v>1778</v>
      </c>
      <c r="B1792" s="48">
        <v>42611</v>
      </c>
      <c r="C1792" t="s">
        <v>1375</v>
      </c>
      <c r="D1792" t="s">
        <v>164</v>
      </c>
      <c r="E1792" s="20">
        <v>42096208</v>
      </c>
      <c r="F1792" t="s">
        <v>2932</v>
      </c>
      <c r="G1792" t="s">
        <v>622</v>
      </c>
      <c r="H1792" t="s">
        <v>3087</v>
      </c>
      <c r="I1792" s="13" t="s">
        <v>2025</v>
      </c>
      <c r="J1792" s="51" t="s">
        <v>3157</v>
      </c>
      <c r="K1792" s="13" t="s">
        <v>2025</v>
      </c>
      <c r="L1792" s="13" t="s">
        <v>2025</v>
      </c>
      <c r="M1792" s="28" t="s">
        <v>2029</v>
      </c>
      <c r="N179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93" spans="1:14" x14ac:dyDescent="0.25">
      <c r="A1793">
        <v>1779</v>
      </c>
      <c r="B1793" s="48">
        <v>42611</v>
      </c>
      <c r="C1793" t="s">
        <v>1375</v>
      </c>
      <c r="D1793" t="s">
        <v>16</v>
      </c>
      <c r="E1793" s="20">
        <v>42646137</v>
      </c>
      <c r="F1793" t="s">
        <v>417</v>
      </c>
      <c r="G1793" t="s">
        <v>185</v>
      </c>
      <c r="H1793" t="s">
        <v>757</v>
      </c>
      <c r="I1793" s="13" t="s">
        <v>2025</v>
      </c>
      <c r="J1793" s="51" t="s">
        <v>3157</v>
      </c>
      <c r="K1793" s="13" t="s">
        <v>2025</v>
      </c>
      <c r="L1793" s="13" t="s">
        <v>2025</v>
      </c>
      <c r="M1793" s="28" t="s">
        <v>2029</v>
      </c>
      <c r="N179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94" spans="1:14" x14ac:dyDescent="0.25">
      <c r="A1794">
        <v>1780</v>
      </c>
      <c r="B1794" s="48">
        <v>42611</v>
      </c>
      <c r="C1794" t="s">
        <v>1375</v>
      </c>
      <c r="D1794" t="s">
        <v>2018</v>
      </c>
      <c r="E1794" s="20">
        <v>74653721</v>
      </c>
      <c r="F1794" t="s">
        <v>1048</v>
      </c>
      <c r="G1794" t="s">
        <v>328</v>
      </c>
      <c r="H1794" t="s">
        <v>3088</v>
      </c>
      <c r="I1794" s="13" t="s">
        <v>2025</v>
      </c>
      <c r="J1794" s="51" t="s">
        <v>3157</v>
      </c>
      <c r="K1794" s="13" t="s">
        <v>2025</v>
      </c>
      <c r="L1794" s="13" t="s">
        <v>2025</v>
      </c>
      <c r="M1794" s="28" t="s">
        <v>2029</v>
      </c>
      <c r="N179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95" spans="1:14" x14ac:dyDescent="0.25">
      <c r="A1795">
        <v>1781</v>
      </c>
      <c r="B1795" s="48">
        <v>42611</v>
      </c>
      <c r="C1795" t="s">
        <v>1375</v>
      </c>
      <c r="D1795" t="s">
        <v>2018</v>
      </c>
      <c r="E1795" s="37">
        <v>47561846</v>
      </c>
      <c r="F1795" t="s">
        <v>334</v>
      </c>
      <c r="G1795" t="s">
        <v>2933</v>
      </c>
      <c r="H1795" t="s">
        <v>3089</v>
      </c>
      <c r="I1795" s="13" t="s">
        <v>2025</v>
      </c>
      <c r="J1795" s="51" t="s">
        <v>3157</v>
      </c>
      <c r="K1795" s="13" t="s">
        <v>2025</v>
      </c>
      <c r="L1795" s="13" t="s">
        <v>2025</v>
      </c>
      <c r="M1795" s="28" t="s">
        <v>2029</v>
      </c>
      <c r="N179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96" spans="1:14" x14ac:dyDescent="0.25">
      <c r="A1796">
        <v>1782</v>
      </c>
      <c r="B1796" s="48">
        <v>42611</v>
      </c>
      <c r="C1796" t="s">
        <v>1375</v>
      </c>
      <c r="D1796" t="s">
        <v>2018</v>
      </c>
      <c r="E1796" s="37">
        <v>47887261</v>
      </c>
      <c r="F1796" t="s">
        <v>2934</v>
      </c>
      <c r="G1796" t="s">
        <v>331</v>
      </c>
      <c r="H1796" t="s">
        <v>3090</v>
      </c>
      <c r="I1796" s="13" t="s">
        <v>2025</v>
      </c>
      <c r="J1796" s="51" t="s">
        <v>3157</v>
      </c>
      <c r="K1796" s="13" t="s">
        <v>2025</v>
      </c>
      <c r="L1796" s="13" t="s">
        <v>2025</v>
      </c>
      <c r="M1796" s="28" t="s">
        <v>2029</v>
      </c>
      <c r="N179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97" spans="1:14" x14ac:dyDescent="0.25">
      <c r="A1797">
        <v>1783</v>
      </c>
      <c r="B1797" s="48">
        <v>42611</v>
      </c>
      <c r="C1797" t="s">
        <v>1375</v>
      </c>
      <c r="D1797" t="s">
        <v>2018</v>
      </c>
      <c r="E1797" s="37">
        <v>70040184</v>
      </c>
      <c r="F1797" t="s">
        <v>1652</v>
      </c>
      <c r="G1797" t="s">
        <v>1297</v>
      </c>
      <c r="H1797" t="s">
        <v>3091</v>
      </c>
      <c r="I1797" s="13" t="s">
        <v>2025</v>
      </c>
      <c r="J1797" s="51" t="s">
        <v>3157</v>
      </c>
      <c r="K1797" s="13" t="s">
        <v>2025</v>
      </c>
      <c r="L1797" s="13" t="s">
        <v>2025</v>
      </c>
      <c r="M1797" s="28" t="s">
        <v>2029</v>
      </c>
      <c r="N179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98" spans="1:14" x14ac:dyDescent="0.25">
      <c r="A1798">
        <v>1784</v>
      </c>
      <c r="B1798" s="48">
        <v>42611</v>
      </c>
      <c r="C1798" t="s">
        <v>1375</v>
      </c>
      <c r="D1798" t="s">
        <v>2018</v>
      </c>
      <c r="E1798" s="37">
        <v>73692357</v>
      </c>
      <c r="F1798" t="s">
        <v>2935</v>
      </c>
      <c r="G1798" t="s">
        <v>444</v>
      </c>
      <c r="H1798" t="s">
        <v>3092</v>
      </c>
      <c r="I1798" s="13" t="s">
        <v>2025</v>
      </c>
      <c r="J1798" s="51" t="s">
        <v>3157</v>
      </c>
      <c r="K1798" s="13" t="s">
        <v>2025</v>
      </c>
      <c r="L1798" s="13" t="s">
        <v>2025</v>
      </c>
      <c r="M1798" s="28" t="s">
        <v>2029</v>
      </c>
      <c r="N179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799" spans="1:14" x14ac:dyDescent="0.25">
      <c r="A1799">
        <v>1785</v>
      </c>
      <c r="B1799" s="48">
        <v>42611</v>
      </c>
      <c r="C1799" t="s">
        <v>1375</v>
      </c>
      <c r="D1799" t="s">
        <v>2018</v>
      </c>
      <c r="E1799" s="37">
        <v>73221981</v>
      </c>
      <c r="F1799" t="s">
        <v>348</v>
      </c>
      <c r="G1799" t="s">
        <v>1075</v>
      </c>
      <c r="H1799" t="s">
        <v>3093</v>
      </c>
      <c r="I1799" s="13" t="s">
        <v>2025</v>
      </c>
      <c r="J1799" s="51" t="s">
        <v>3157</v>
      </c>
      <c r="K1799" s="13" t="s">
        <v>2025</v>
      </c>
      <c r="L1799" s="13" t="s">
        <v>2025</v>
      </c>
      <c r="M1799" s="28" t="s">
        <v>2029</v>
      </c>
      <c r="N179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00" spans="1:14" x14ac:dyDescent="0.25">
      <c r="A1800">
        <v>1786</v>
      </c>
      <c r="B1800" s="48">
        <v>42611</v>
      </c>
      <c r="C1800" t="s">
        <v>1375</v>
      </c>
      <c r="D1800" t="s">
        <v>2018</v>
      </c>
      <c r="E1800" s="37">
        <v>47325950</v>
      </c>
      <c r="F1800" t="s">
        <v>333</v>
      </c>
      <c r="G1800" t="s">
        <v>5</v>
      </c>
      <c r="H1800" t="s">
        <v>757</v>
      </c>
      <c r="I1800" s="13" t="s">
        <v>2025</v>
      </c>
      <c r="J1800" s="51" t="s">
        <v>3157</v>
      </c>
      <c r="K1800" s="13" t="s">
        <v>2025</v>
      </c>
      <c r="L1800" s="13" t="s">
        <v>2025</v>
      </c>
      <c r="M1800" s="28" t="s">
        <v>2029</v>
      </c>
      <c r="N180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01" spans="1:14" x14ac:dyDescent="0.25">
      <c r="A1801">
        <v>1787</v>
      </c>
      <c r="B1801" s="48">
        <v>42611</v>
      </c>
      <c r="C1801" t="s">
        <v>1375</v>
      </c>
      <c r="D1801" t="s">
        <v>2018</v>
      </c>
      <c r="E1801" s="37">
        <v>47221216</v>
      </c>
      <c r="F1801" t="s">
        <v>2196</v>
      </c>
      <c r="G1801" t="s">
        <v>598</v>
      </c>
      <c r="H1801" t="s">
        <v>807</v>
      </c>
      <c r="I1801" s="13" t="s">
        <v>2025</v>
      </c>
      <c r="J1801" s="51" t="s">
        <v>3157</v>
      </c>
      <c r="K1801" s="13" t="s">
        <v>2025</v>
      </c>
      <c r="L1801" s="13" t="s">
        <v>2025</v>
      </c>
      <c r="M1801" s="28" t="s">
        <v>2029</v>
      </c>
      <c r="N180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02" spans="1:14" x14ac:dyDescent="0.25">
      <c r="A1802">
        <v>1788</v>
      </c>
      <c r="B1802" s="48">
        <v>42611</v>
      </c>
      <c r="C1802" t="s">
        <v>1375</v>
      </c>
      <c r="D1802" t="s">
        <v>2018</v>
      </c>
      <c r="E1802" s="37">
        <v>47569610</v>
      </c>
      <c r="F1802" t="s">
        <v>412</v>
      </c>
      <c r="G1802" t="s">
        <v>908</v>
      </c>
      <c r="H1802" t="s">
        <v>3094</v>
      </c>
      <c r="I1802" s="13" t="s">
        <v>2025</v>
      </c>
      <c r="J1802" s="51" t="s">
        <v>3157</v>
      </c>
      <c r="K1802" s="13" t="s">
        <v>2025</v>
      </c>
      <c r="L1802" s="13" t="s">
        <v>2025</v>
      </c>
      <c r="M1802" s="28" t="s">
        <v>2029</v>
      </c>
      <c r="N180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03" spans="1:14" x14ac:dyDescent="0.25">
      <c r="A1803">
        <v>1789</v>
      </c>
      <c r="B1803" s="48">
        <v>42611</v>
      </c>
      <c r="C1803" t="s">
        <v>1375</v>
      </c>
      <c r="D1803" t="s">
        <v>2018</v>
      </c>
      <c r="E1803" s="37">
        <v>74060360</v>
      </c>
      <c r="F1803" t="s">
        <v>485</v>
      </c>
      <c r="G1803" t="s">
        <v>181</v>
      </c>
      <c r="H1803" t="s">
        <v>3095</v>
      </c>
      <c r="I1803" s="13" t="s">
        <v>2025</v>
      </c>
      <c r="J1803" s="51" t="s">
        <v>3157</v>
      </c>
      <c r="K1803" s="13" t="s">
        <v>2025</v>
      </c>
      <c r="L1803" s="13" t="s">
        <v>2025</v>
      </c>
      <c r="M1803" s="28" t="s">
        <v>2029</v>
      </c>
      <c r="N180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04" spans="1:14" x14ac:dyDescent="0.25">
      <c r="A1804">
        <v>1790</v>
      </c>
      <c r="B1804" s="48">
        <v>42611</v>
      </c>
      <c r="C1804" t="s">
        <v>1375</v>
      </c>
      <c r="D1804" t="s">
        <v>2018</v>
      </c>
      <c r="E1804" s="37">
        <v>47206005</v>
      </c>
      <c r="F1804" t="s">
        <v>890</v>
      </c>
      <c r="G1804" t="s">
        <v>2936</v>
      </c>
      <c r="H1804" t="s">
        <v>3096</v>
      </c>
      <c r="I1804" s="13" t="s">
        <v>2025</v>
      </c>
      <c r="J1804" s="51" t="s">
        <v>3157</v>
      </c>
      <c r="K1804" s="13" t="s">
        <v>2025</v>
      </c>
      <c r="L1804" s="13" t="s">
        <v>2025</v>
      </c>
      <c r="M1804" s="28" t="s">
        <v>2029</v>
      </c>
      <c r="N180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05" spans="1:14" x14ac:dyDescent="0.25">
      <c r="A1805">
        <v>1791</v>
      </c>
      <c r="B1805" s="48">
        <v>42611</v>
      </c>
      <c r="C1805" t="s">
        <v>1375</v>
      </c>
      <c r="D1805" t="s">
        <v>2018</v>
      </c>
      <c r="E1805" s="37">
        <v>45999223</v>
      </c>
      <c r="F1805" t="s">
        <v>1396</v>
      </c>
      <c r="G1805" t="s">
        <v>1236</v>
      </c>
      <c r="H1805" t="s">
        <v>3097</v>
      </c>
      <c r="I1805" s="13" t="s">
        <v>2025</v>
      </c>
      <c r="J1805" s="51" t="s">
        <v>3157</v>
      </c>
      <c r="K1805" s="13" t="s">
        <v>2025</v>
      </c>
      <c r="L1805" s="13" t="s">
        <v>2025</v>
      </c>
      <c r="M1805" s="28" t="s">
        <v>2029</v>
      </c>
      <c r="N180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06" spans="1:14" x14ac:dyDescent="0.25">
      <c r="A1806">
        <v>1792</v>
      </c>
      <c r="B1806" s="48">
        <v>42611</v>
      </c>
      <c r="C1806" t="s">
        <v>1375</v>
      </c>
      <c r="D1806" t="s">
        <v>2018</v>
      </c>
      <c r="E1806" s="37">
        <v>71713693</v>
      </c>
      <c r="F1806" t="s">
        <v>1316</v>
      </c>
      <c r="G1806" t="s">
        <v>2448</v>
      </c>
      <c r="H1806" t="s">
        <v>3098</v>
      </c>
      <c r="I1806" s="13" t="s">
        <v>2025</v>
      </c>
      <c r="J1806" s="51" t="s">
        <v>3157</v>
      </c>
      <c r="K1806" s="13" t="s">
        <v>2025</v>
      </c>
      <c r="L1806" s="13" t="s">
        <v>2025</v>
      </c>
      <c r="M1806" s="28" t="s">
        <v>2029</v>
      </c>
      <c r="N180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07" spans="1:14" x14ac:dyDescent="0.25">
      <c r="A1807">
        <v>1793</v>
      </c>
      <c r="B1807" s="48">
        <v>42611</v>
      </c>
      <c r="C1807" t="s">
        <v>1375</v>
      </c>
      <c r="D1807" t="s">
        <v>2018</v>
      </c>
      <c r="E1807" s="37">
        <v>19918720</v>
      </c>
      <c r="F1807" t="s">
        <v>911</v>
      </c>
      <c r="G1807" t="s">
        <v>657</v>
      </c>
      <c r="H1807" t="s">
        <v>3099</v>
      </c>
      <c r="I1807" s="13" t="s">
        <v>2025</v>
      </c>
      <c r="J1807" s="51" t="s">
        <v>3157</v>
      </c>
      <c r="K1807" s="13" t="s">
        <v>2025</v>
      </c>
      <c r="L1807" s="13" t="s">
        <v>2025</v>
      </c>
      <c r="M1807" s="28" t="s">
        <v>2029</v>
      </c>
      <c r="N180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08" spans="1:14" x14ac:dyDescent="0.25">
      <c r="A1808">
        <v>1794</v>
      </c>
      <c r="B1808" s="48">
        <v>42611</v>
      </c>
      <c r="C1808" t="s">
        <v>1375</v>
      </c>
      <c r="D1808" t="s">
        <v>2018</v>
      </c>
      <c r="E1808" s="37">
        <v>46173879</v>
      </c>
      <c r="F1808" t="s">
        <v>2937</v>
      </c>
      <c r="G1808" t="s">
        <v>2938</v>
      </c>
      <c r="H1808" t="s">
        <v>3100</v>
      </c>
      <c r="I1808" s="13" t="s">
        <v>2025</v>
      </c>
      <c r="J1808" s="51" t="s">
        <v>3157</v>
      </c>
      <c r="K1808" s="13" t="s">
        <v>2025</v>
      </c>
      <c r="L1808" s="13" t="s">
        <v>2025</v>
      </c>
      <c r="M1808" s="28" t="s">
        <v>2029</v>
      </c>
      <c r="N180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09" spans="1:14" x14ac:dyDescent="0.25">
      <c r="A1809">
        <v>1795</v>
      </c>
      <c r="B1809" s="48">
        <v>42611</v>
      </c>
      <c r="C1809" t="s">
        <v>1375</v>
      </c>
      <c r="D1809" t="s">
        <v>2018</v>
      </c>
      <c r="E1809" s="37">
        <v>70023145</v>
      </c>
      <c r="F1809" t="s">
        <v>2939</v>
      </c>
      <c r="G1809" t="s">
        <v>2898</v>
      </c>
      <c r="H1809" t="s">
        <v>3101</v>
      </c>
      <c r="I1809" s="13" t="s">
        <v>2025</v>
      </c>
      <c r="J1809" s="51" t="s">
        <v>3157</v>
      </c>
      <c r="K1809" s="13" t="s">
        <v>2025</v>
      </c>
      <c r="L1809" s="13" t="s">
        <v>2025</v>
      </c>
      <c r="M1809" s="28" t="s">
        <v>2029</v>
      </c>
      <c r="N180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10" spans="1:14" x14ac:dyDescent="0.25">
      <c r="A1810">
        <v>1796</v>
      </c>
      <c r="B1810" s="48">
        <v>42611</v>
      </c>
      <c r="C1810" t="s">
        <v>1375</v>
      </c>
      <c r="D1810" t="s">
        <v>2018</v>
      </c>
      <c r="E1810" s="37">
        <v>47187638</v>
      </c>
      <c r="F1810" t="s">
        <v>182</v>
      </c>
      <c r="G1810" t="s">
        <v>423</v>
      </c>
      <c r="H1810" t="s">
        <v>3102</v>
      </c>
      <c r="I1810" s="13" t="s">
        <v>2025</v>
      </c>
      <c r="J1810" s="51" t="s">
        <v>3157</v>
      </c>
      <c r="K1810" s="13" t="s">
        <v>2025</v>
      </c>
      <c r="L1810" s="13" t="s">
        <v>2025</v>
      </c>
      <c r="M1810" s="28" t="s">
        <v>2029</v>
      </c>
      <c r="N181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11" spans="1:14" x14ac:dyDescent="0.25">
      <c r="A1811">
        <v>1797</v>
      </c>
      <c r="B1811" s="48">
        <v>42611</v>
      </c>
      <c r="C1811" t="s">
        <v>1375</v>
      </c>
      <c r="D1811" t="s">
        <v>73</v>
      </c>
      <c r="E1811" s="20">
        <v>19807519</v>
      </c>
      <c r="F1811" t="s">
        <v>348</v>
      </c>
      <c r="G1811" t="s">
        <v>5</v>
      </c>
      <c r="H1811" t="s">
        <v>3103</v>
      </c>
      <c r="I1811" s="13" t="s">
        <v>2025</v>
      </c>
      <c r="J1811" s="51" t="s">
        <v>3157</v>
      </c>
      <c r="K1811" s="13" t="s">
        <v>2025</v>
      </c>
      <c r="L1811" s="13" t="s">
        <v>2025</v>
      </c>
      <c r="M1811" s="28" t="s">
        <v>2029</v>
      </c>
      <c r="N181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12" spans="1:14" x14ac:dyDescent="0.25">
      <c r="A1812">
        <v>1798</v>
      </c>
      <c r="B1812" s="48">
        <v>42611</v>
      </c>
      <c r="C1812" t="s">
        <v>1375</v>
      </c>
      <c r="D1812" t="s">
        <v>53</v>
      </c>
      <c r="E1812" s="20">
        <v>73959534</v>
      </c>
      <c r="F1812" t="s">
        <v>558</v>
      </c>
      <c r="G1812" t="s">
        <v>2940</v>
      </c>
      <c r="H1812" t="s">
        <v>3104</v>
      </c>
      <c r="I1812" s="13" t="s">
        <v>2025</v>
      </c>
      <c r="J1812" s="51" t="s">
        <v>3157</v>
      </c>
      <c r="K1812" s="13" t="s">
        <v>2025</v>
      </c>
      <c r="L1812" s="13" t="s">
        <v>2025</v>
      </c>
      <c r="M1812" s="28" t="s">
        <v>2029</v>
      </c>
      <c r="N181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13" spans="1:14" x14ac:dyDescent="0.25">
      <c r="A1813">
        <v>1799</v>
      </c>
      <c r="B1813" s="48">
        <v>42611</v>
      </c>
      <c r="C1813" t="s">
        <v>1375</v>
      </c>
      <c r="D1813" t="s">
        <v>53</v>
      </c>
      <c r="E1813" s="37">
        <v>70398461</v>
      </c>
      <c r="F1813" t="s">
        <v>185</v>
      </c>
      <c r="G1813" t="s">
        <v>1705</v>
      </c>
      <c r="H1813" t="s">
        <v>3105</v>
      </c>
      <c r="I1813" s="13" t="s">
        <v>2025</v>
      </c>
      <c r="J1813" s="51" t="s">
        <v>3157</v>
      </c>
      <c r="K1813" s="13" t="s">
        <v>2025</v>
      </c>
      <c r="L1813" s="13" t="s">
        <v>2025</v>
      </c>
      <c r="M1813" s="28" t="s">
        <v>2029</v>
      </c>
      <c r="N181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14" spans="1:14" x14ac:dyDescent="0.25">
      <c r="A1814">
        <v>1800</v>
      </c>
      <c r="B1814" s="48">
        <v>42611</v>
      </c>
      <c r="C1814" t="s">
        <v>1375</v>
      </c>
      <c r="D1814" t="s">
        <v>53</v>
      </c>
      <c r="E1814" s="37">
        <v>46648940</v>
      </c>
      <c r="F1814" t="s">
        <v>2941</v>
      </c>
      <c r="G1814" t="s">
        <v>2228</v>
      </c>
      <c r="H1814" t="s">
        <v>3106</v>
      </c>
      <c r="I1814" s="13" t="s">
        <v>2025</v>
      </c>
      <c r="J1814" s="51" t="s">
        <v>3157</v>
      </c>
      <c r="K1814" s="13" t="s">
        <v>2025</v>
      </c>
      <c r="L1814" s="13" t="s">
        <v>2025</v>
      </c>
      <c r="M1814" s="28" t="s">
        <v>2029</v>
      </c>
      <c r="N181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15" spans="1:14" x14ac:dyDescent="0.25">
      <c r="A1815">
        <v>1801</v>
      </c>
      <c r="B1815" s="48">
        <v>42611</v>
      </c>
      <c r="C1815" t="s">
        <v>1375</v>
      </c>
      <c r="D1815" t="s">
        <v>1814</v>
      </c>
      <c r="E1815" s="20">
        <v>70783362</v>
      </c>
      <c r="F1815" t="s">
        <v>1789</v>
      </c>
      <c r="G1815" t="s">
        <v>989</v>
      </c>
      <c r="H1815" t="s">
        <v>3107</v>
      </c>
      <c r="I1815" s="13" t="s">
        <v>2025</v>
      </c>
      <c r="J1815" s="51" t="s">
        <v>3157</v>
      </c>
      <c r="K1815" s="13" t="s">
        <v>2025</v>
      </c>
      <c r="L1815" s="13" t="s">
        <v>2025</v>
      </c>
      <c r="M1815" s="28" t="s">
        <v>2029</v>
      </c>
      <c r="N181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16" spans="1:14" x14ac:dyDescent="0.25">
      <c r="A1816">
        <v>1802</v>
      </c>
      <c r="B1816" s="48">
        <v>42611</v>
      </c>
      <c r="C1816" t="s">
        <v>1375</v>
      </c>
      <c r="D1816" t="s">
        <v>1814</v>
      </c>
      <c r="E1816" s="37">
        <v>47899248</v>
      </c>
      <c r="F1816" t="s">
        <v>2942</v>
      </c>
      <c r="G1816" t="s">
        <v>2943</v>
      </c>
      <c r="H1816" t="s">
        <v>3108</v>
      </c>
      <c r="I1816" s="13" t="s">
        <v>2025</v>
      </c>
      <c r="J1816" s="51" t="s">
        <v>3157</v>
      </c>
      <c r="K1816" s="13" t="s">
        <v>2025</v>
      </c>
      <c r="L1816" s="13" t="s">
        <v>2025</v>
      </c>
      <c r="M1816" s="28" t="s">
        <v>2029</v>
      </c>
      <c r="N181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17" spans="1:14" x14ac:dyDescent="0.25">
      <c r="A1817">
        <v>1803</v>
      </c>
      <c r="B1817" s="48">
        <v>42611</v>
      </c>
      <c r="C1817" t="s">
        <v>1375</v>
      </c>
      <c r="D1817" t="s">
        <v>1814</v>
      </c>
      <c r="E1817" s="37">
        <v>72112740</v>
      </c>
      <c r="F1817" t="s">
        <v>524</v>
      </c>
      <c r="G1817" t="s">
        <v>816</v>
      </c>
      <c r="H1817" t="s">
        <v>3109</v>
      </c>
      <c r="I1817" s="13" t="s">
        <v>2025</v>
      </c>
      <c r="J1817" s="51" t="s">
        <v>3157</v>
      </c>
      <c r="K1817" s="13" t="s">
        <v>2025</v>
      </c>
      <c r="L1817" s="13" t="s">
        <v>2025</v>
      </c>
      <c r="M1817" s="28" t="s">
        <v>2029</v>
      </c>
      <c r="N181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18" spans="1:14" x14ac:dyDescent="0.25">
      <c r="A1818">
        <v>1804</v>
      </c>
      <c r="B1818" s="48">
        <v>42611</v>
      </c>
      <c r="C1818" t="s">
        <v>1375</v>
      </c>
      <c r="D1818" t="s">
        <v>1814</v>
      </c>
      <c r="E1818" s="37">
        <v>48088354</v>
      </c>
      <c r="F1818" t="s">
        <v>1692</v>
      </c>
      <c r="G1818" t="s">
        <v>2944</v>
      </c>
      <c r="H1818" t="s">
        <v>3110</v>
      </c>
      <c r="I1818" s="13" t="s">
        <v>2025</v>
      </c>
      <c r="J1818" s="51" t="s">
        <v>3157</v>
      </c>
      <c r="K1818" s="13" t="s">
        <v>2025</v>
      </c>
      <c r="L1818" s="13" t="s">
        <v>2025</v>
      </c>
      <c r="M1818" s="28" t="s">
        <v>2029</v>
      </c>
      <c r="N181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19" spans="1:14" x14ac:dyDescent="0.25">
      <c r="A1819">
        <v>1805</v>
      </c>
      <c r="B1819" s="48">
        <v>42611</v>
      </c>
      <c r="C1819" t="s">
        <v>1375</v>
      </c>
      <c r="D1819" t="s">
        <v>1814</v>
      </c>
      <c r="E1819" s="37">
        <v>73823928</v>
      </c>
      <c r="F1819" t="s">
        <v>670</v>
      </c>
      <c r="G1819" t="s">
        <v>176</v>
      </c>
      <c r="H1819" t="s">
        <v>3111</v>
      </c>
      <c r="I1819" s="13" t="s">
        <v>2025</v>
      </c>
      <c r="J1819" s="51" t="s">
        <v>3157</v>
      </c>
      <c r="K1819" s="13" t="s">
        <v>2025</v>
      </c>
      <c r="L1819" s="13" t="s">
        <v>2025</v>
      </c>
      <c r="M1819" s="28" t="s">
        <v>2029</v>
      </c>
      <c r="N181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20" spans="1:14" x14ac:dyDescent="0.25">
      <c r="A1820">
        <v>1806</v>
      </c>
      <c r="B1820" s="48">
        <v>42611</v>
      </c>
      <c r="C1820" t="s">
        <v>1375</v>
      </c>
      <c r="D1820" t="s">
        <v>1814</v>
      </c>
      <c r="E1820" s="37">
        <v>42726408</v>
      </c>
      <c r="F1820" t="s">
        <v>1557</v>
      </c>
      <c r="G1820" t="s">
        <v>2624</v>
      </c>
      <c r="H1820" t="s">
        <v>3112</v>
      </c>
      <c r="I1820" s="13" t="s">
        <v>2025</v>
      </c>
      <c r="J1820" s="51" t="s">
        <v>3157</v>
      </c>
      <c r="K1820" s="13" t="s">
        <v>2025</v>
      </c>
      <c r="L1820" s="13" t="s">
        <v>2025</v>
      </c>
      <c r="M1820" s="28" t="s">
        <v>2029</v>
      </c>
      <c r="N182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21" spans="1:14" x14ac:dyDescent="0.25">
      <c r="A1821">
        <v>1807</v>
      </c>
      <c r="B1821" s="48">
        <v>42611</v>
      </c>
      <c r="C1821" t="s">
        <v>1375</v>
      </c>
      <c r="D1821" t="s">
        <v>1814</v>
      </c>
      <c r="E1821" s="37">
        <v>45271134</v>
      </c>
      <c r="F1821" t="s">
        <v>456</v>
      </c>
      <c r="G1821" t="s">
        <v>370</v>
      </c>
      <c r="H1821" t="s">
        <v>3113</v>
      </c>
      <c r="I1821" s="13" t="s">
        <v>2025</v>
      </c>
      <c r="J1821" s="51" t="s">
        <v>3157</v>
      </c>
      <c r="K1821" s="13" t="s">
        <v>2025</v>
      </c>
      <c r="L1821" s="13" t="s">
        <v>2025</v>
      </c>
      <c r="M1821" s="28" t="s">
        <v>2029</v>
      </c>
      <c r="N182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22" spans="1:14" x14ac:dyDescent="0.25">
      <c r="A1822">
        <v>1808</v>
      </c>
      <c r="B1822" s="48">
        <v>42611</v>
      </c>
      <c r="C1822" t="s">
        <v>1375</v>
      </c>
      <c r="D1822" t="s">
        <v>1814</v>
      </c>
      <c r="E1822" s="37">
        <v>72774233</v>
      </c>
      <c r="F1822" t="s">
        <v>473</v>
      </c>
      <c r="G1822" t="s">
        <v>679</v>
      </c>
      <c r="H1822" t="s">
        <v>3114</v>
      </c>
      <c r="I1822" s="13" t="s">
        <v>2025</v>
      </c>
      <c r="J1822" s="51" t="s">
        <v>3157</v>
      </c>
      <c r="K1822" s="13" t="s">
        <v>2025</v>
      </c>
      <c r="L1822" s="13" t="s">
        <v>2025</v>
      </c>
      <c r="M1822" s="28" t="s">
        <v>2029</v>
      </c>
      <c r="N182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23" spans="1:14" x14ac:dyDescent="0.25">
      <c r="A1823">
        <v>1809</v>
      </c>
      <c r="B1823" s="48">
        <v>42611</v>
      </c>
      <c r="C1823" t="s">
        <v>1375</v>
      </c>
      <c r="D1823" t="s">
        <v>1814</v>
      </c>
      <c r="E1823" s="37">
        <v>73511070</v>
      </c>
      <c r="F1823" t="s">
        <v>2642</v>
      </c>
      <c r="G1823" t="s">
        <v>529</v>
      </c>
      <c r="H1823" t="s">
        <v>3115</v>
      </c>
      <c r="I1823" s="13" t="s">
        <v>2025</v>
      </c>
      <c r="J1823" s="51" t="s">
        <v>3157</v>
      </c>
      <c r="K1823" s="13" t="s">
        <v>2025</v>
      </c>
      <c r="L1823" s="13" t="s">
        <v>2025</v>
      </c>
      <c r="M1823" s="28" t="s">
        <v>2029</v>
      </c>
      <c r="N182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24" spans="1:14" x14ac:dyDescent="0.25">
      <c r="A1824">
        <v>1810</v>
      </c>
      <c r="B1824" s="48">
        <v>42611</v>
      </c>
      <c r="C1824" t="s">
        <v>1375</v>
      </c>
      <c r="D1824" t="s">
        <v>1814</v>
      </c>
      <c r="E1824" s="37">
        <v>48055188</v>
      </c>
      <c r="F1824" t="s">
        <v>2945</v>
      </c>
      <c r="G1824" t="s">
        <v>627</v>
      </c>
      <c r="H1824" t="s">
        <v>3116</v>
      </c>
      <c r="I1824" s="13" t="s">
        <v>2025</v>
      </c>
      <c r="J1824" s="51" t="s">
        <v>3157</v>
      </c>
      <c r="K1824" s="13" t="s">
        <v>2025</v>
      </c>
      <c r="L1824" s="13" t="s">
        <v>2025</v>
      </c>
      <c r="M1824" s="28" t="s">
        <v>2029</v>
      </c>
      <c r="N182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25" spans="1:14" x14ac:dyDescent="0.25">
      <c r="A1825">
        <v>1811</v>
      </c>
      <c r="B1825" s="48">
        <v>42611</v>
      </c>
      <c r="C1825" t="s">
        <v>1375</v>
      </c>
      <c r="D1825" t="s">
        <v>1814</v>
      </c>
      <c r="E1825" s="37">
        <v>44507343</v>
      </c>
      <c r="F1825" t="s">
        <v>2946</v>
      </c>
      <c r="G1825" t="s">
        <v>372</v>
      </c>
      <c r="H1825" t="s">
        <v>3117</v>
      </c>
      <c r="I1825" s="13" t="s">
        <v>2025</v>
      </c>
      <c r="J1825" s="51" t="s">
        <v>3157</v>
      </c>
      <c r="K1825" s="13" t="s">
        <v>2025</v>
      </c>
      <c r="L1825" s="13" t="s">
        <v>2025</v>
      </c>
      <c r="M1825" s="28" t="s">
        <v>2029</v>
      </c>
      <c r="N182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26" spans="1:14" x14ac:dyDescent="0.25">
      <c r="A1826">
        <v>1812</v>
      </c>
      <c r="B1826" s="48">
        <v>42611</v>
      </c>
      <c r="C1826" t="s">
        <v>1375</v>
      </c>
      <c r="D1826" t="s">
        <v>1814</v>
      </c>
      <c r="E1826" s="37">
        <v>70506980</v>
      </c>
      <c r="F1826" t="s">
        <v>2947</v>
      </c>
      <c r="G1826" t="s">
        <v>1802</v>
      </c>
      <c r="H1826" t="s">
        <v>3118</v>
      </c>
      <c r="I1826" s="13" t="s">
        <v>2025</v>
      </c>
      <c r="J1826" s="51" t="s">
        <v>3157</v>
      </c>
      <c r="K1826" s="13" t="s">
        <v>2025</v>
      </c>
      <c r="L1826" s="13" t="s">
        <v>2025</v>
      </c>
      <c r="M1826" s="28" t="s">
        <v>2029</v>
      </c>
      <c r="N182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27" spans="1:14" x14ac:dyDescent="0.25">
      <c r="A1827">
        <v>1813</v>
      </c>
      <c r="B1827" s="48">
        <v>42611</v>
      </c>
      <c r="C1827" t="s">
        <v>1375</v>
      </c>
      <c r="D1827" t="s">
        <v>1814</v>
      </c>
      <c r="E1827" s="37">
        <v>41327984</v>
      </c>
      <c r="F1827" t="s">
        <v>543</v>
      </c>
      <c r="G1827" t="s">
        <v>579</v>
      </c>
      <c r="H1827" t="s">
        <v>3119</v>
      </c>
      <c r="I1827" s="13" t="s">
        <v>2025</v>
      </c>
      <c r="J1827" s="51" t="s">
        <v>3157</v>
      </c>
      <c r="K1827" s="13" t="s">
        <v>2025</v>
      </c>
      <c r="L1827" s="13" t="s">
        <v>2025</v>
      </c>
      <c r="M1827" s="28" t="s">
        <v>2029</v>
      </c>
      <c r="N182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28" spans="1:14" x14ac:dyDescent="0.25">
      <c r="A1828">
        <v>1814</v>
      </c>
      <c r="B1828" s="48">
        <v>42611</v>
      </c>
      <c r="C1828" t="s">
        <v>1375</v>
      </c>
      <c r="D1828" t="s">
        <v>1814</v>
      </c>
      <c r="E1828" s="37">
        <v>72967559</v>
      </c>
      <c r="F1828" t="s">
        <v>2294</v>
      </c>
      <c r="G1828" t="s">
        <v>2948</v>
      </c>
      <c r="H1828" t="s">
        <v>3120</v>
      </c>
      <c r="I1828" s="13" t="s">
        <v>2025</v>
      </c>
      <c r="J1828" s="51" t="s">
        <v>3157</v>
      </c>
      <c r="K1828" s="13" t="s">
        <v>2025</v>
      </c>
      <c r="L1828" s="13" t="s">
        <v>2025</v>
      </c>
      <c r="M1828" s="28" t="s">
        <v>2029</v>
      </c>
      <c r="N182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29" spans="1:14" x14ac:dyDescent="0.25">
      <c r="A1829">
        <v>1815</v>
      </c>
      <c r="B1829" s="48">
        <v>42611</v>
      </c>
      <c r="C1829" t="s">
        <v>1375</v>
      </c>
      <c r="D1829" t="s">
        <v>1814</v>
      </c>
      <c r="E1829" s="37">
        <v>48251209</v>
      </c>
      <c r="F1829" t="s">
        <v>370</v>
      </c>
      <c r="G1829" t="s">
        <v>2949</v>
      </c>
      <c r="H1829" t="s">
        <v>3121</v>
      </c>
      <c r="I1829" s="13" t="s">
        <v>2025</v>
      </c>
      <c r="J1829" s="51" t="s">
        <v>3157</v>
      </c>
      <c r="K1829" s="13" t="s">
        <v>2025</v>
      </c>
      <c r="L1829" s="13" t="s">
        <v>2025</v>
      </c>
      <c r="M1829" s="28" t="s">
        <v>2029</v>
      </c>
      <c r="N182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30" spans="1:14" x14ac:dyDescent="0.25">
      <c r="A1830">
        <v>1816</v>
      </c>
      <c r="B1830" s="48">
        <v>42611</v>
      </c>
      <c r="C1830" t="s">
        <v>1375</v>
      </c>
      <c r="D1830" t="s">
        <v>1814</v>
      </c>
      <c r="E1830" s="37">
        <v>44036332</v>
      </c>
      <c r="F1830" t="s">
        <v>1225</v>
      </c>
      <c r="G1830" t="s">
        <v>375</v>
      </c>
      <c r="H1830" t="s">
        <v>3122</v>
      </c>
      <c r="I1830" s="13" t="s">
        <v>2025</v>
      </c>
      <c r="J1830" s="51" t="s">
        <v>3157</v>
      </c>
      <c r="K1830" s="13" t="s">
        <v>2025</v>
      </c>
      <c r="L1830" s="13" t="s">
        <v>2025</v>
      </c>
      <c r="M1830" s="28" t="s">
        <v>2029</v>
      </c>
      <c r="N183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31" spans="1:14" x14ac:dyDescent="0.25">
      <c r="A1831">
        <v>1817</v>
      </c>
      <c r="B1831" s="48">
        <v>42611</v>
      </c>
      <c r="C1831" t="s">
        <v>1375</v>
      </c>
      <c r="D1831" t="s">
        <v>1814</v>
      </c>
      <c r="E1831" s="37">
        <v>47932526</v>
      </c>
      <c r="F1831" t="s">
        <v>373</v>
      </c>
      <c r="G1831" t="s">
        <v>354</v>
      </c>
      <c r="H1831" t="s">
        <v>3123</v>
      </c>
      <c r="I1831" s="13" t="s">
        <v>2025</v>
      </c>
      <c r="J1831" s="51" t="s">
        <v>3157</v>
      </c>
      <c r="K1831" s="13" t="s">
        <v>2025</v>
      </c>
      <c r="L1831" s="13" t="s">
        <v>2025</v>
      </c>
      <c r="M1831" s="28" t="s">
        <v>2029</v>
      </c>
      <c r="N183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32" spans="1:14" x14ac:dyDescent="0.25">
      <c r="A1832">
        <v>1818</v>
      </c>
      <c r="B1832" s="48">
        <v>42611</v>
      </c>
      <c r="C1832" t="s">
        <v>1375</v>
      </c>
      <c r="D1832" t="s">
        <v>1594</v>
      </c>
      <c r="E1832" s="20">
        <v>20074163</v>
      </c>
      <c r="F1832" t="s">
        <v>185</v>
      </c>
      <c r="G1832" t="s">
        <v>543</v>
      </c>
      <c r="H1832" t="s">
        <v>3124</v>
      </c>
      <c r="I1832" s="13" t="s">
        <v>2025</v>
      </c>
      <c r="J1832" s="51" t="s">
        <v>3157</v>
      </c>
      <c r="K1832" s="13" t="s">
        <v>2025</v>
      </c>
      <c r="L1832" s="13" t="s">
        <v>2025</v>
      </c>
      <c r="M1832" s="28" t="s">
        <v>2029</v>
      </c>
      <c r="N183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33" spans="1:14" x14ac:dyDescent="0.25">
      <c r="A1833">
        <v>1819</v>
      </c>
      <c r="B1833" s="48">
        <v>42611</v>
      </c>
      <c r="C1833" t="s">
        <v>1375</v>
      </c>
      <c r="D1833" t="s">
        <v>1594</v>
      </c>
      <c r="E1833" s="37">
        <v>21263861</v>
      </c>
      <c r="F1833" t="s">
        <v>2950</v>
      </c>
      <c r="G1833" t="s">
        <v>2951</v>
      </c>
      <c r="H1833" t="s">
        <v>3125</v>
      </c>
      <c r="I1833" s="13" t="s">
        <v>2025</v>
      </c>
      <c r="J1833" s="51" t="s">
        <v>3157</v>
      </c>
      <c r="K1833" s="13" t="s">
        <v>2025</v>
      </c>
      <c r="L1833" s="13" t="s">
        <v>2025</v>
      </c>
      <c r="M1833" s="28" t="s">
        <v>2029</v>
      </c>
      <c r="N183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34" spans="1:14" x14ac:dyDescent="0.25">
      <c r="A1834">
        <v>1820</v>
      </c>
      <c r="B1834" s="48">
        <v>42611</v>
      </c>
      <c r="C1834" t="s">
        <v>1375</v>
      </c>
      <c r="D1834" t="s">
        <v>1594</v>
      </c>
      <c r="E1834" s="37">
        <v>19930613</v>
      </c>
      <c r="F1834" t="s">
        <v>2952</v>
      </c>
      <c r="G1834" t="s">
        <v>654</v>
      </c>
      <c r="H1834" t="s">
        <v>3126</v>
      </c>
      <c r="I1834" s="13" t="s">
        <v>2025</v>
      </c>
      <c r="J1834" s="51" t="s">
        <v>3157</v>
      </c>
      <c r="K1834" s="13" t="s">
        <v>2025</v>
      </c>
      <c r="L1834" s="13" t="s">
        <v>2025</v>
      </c>
      <c r="M1834" s="28" t="s">
        <v>2029</v>
      </c>
      <c r="N183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35" spans="1:14" x14ac:dyDescent="0.25">
      <c r="A1835">
        <v>1821</v>
      </c>
      <c r="B1835" s="48">
        <v>42611</v>
      </c>
      <c r="C1835" t="s">
        <v>1375</v>
      </c>
      <c r="D1835" t="s">
        <v>1594</v>
      </c>
      <c r="E1835" s="37">
        <v>41164627</v>
      </c>
      <c r="F1835" t="s">
        <v>373</v>
      </c>
      <c r="G1835" t="s">
        <v>2953</v>
      </c>
      <c r="H1835" t="s">
        <v>3127</v>
      </c>
      <c r="I1835" s="13" t="s">
        <v>2025</v>
      </c>
      <c r="J1835" s="51" t="s">
        <v>3157</v>
      </c>
      <c r="K1835" s="13" t="s">
        <v>2025</v>
      </c>
      <c r="L1835" s="13" t="s">
        <v>2025</v>
      </c>
      <c r="M1835" s="28" t="s">
        <v>2029</v>
      </c>
      <c r="N183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36" spans="1:14" x14ac:dyDescent="0.25">
      <c r="A1836">
        <v>1822</v>
      </c>
      <c r="B1836" s="48">
        <v>42611</v>
      </c>
      <c r="C1836" t="s">
        <v>1375</v>
      </c>
      <c r="D1836" t="s">
        <v>1594</v>
      </c>
      <c r="E1836" s="37">
        <v>43532840</v>
      </c>
      <c r="F1836" t="s">
        <v>412</v>
      </c>
      <c r="G1836" t="s">
        <v>2954</v>
      </c>
      <c r="H1836" t="s">
        <v>3128</v>
      </c>
      <c r="I1836" s="13" t="s">
        <v>2025</v>
      </c>
      <c r="J1836" s="51" t="s">
        <v>3157</v>
      </c>
      <c r="K1836" s="13" t="s">
        <v>2025</v>
      </c>
      <c r="L1836" s="13" t="s">
        <v>2025</v>
      </c>
      <c r="M1836" s="28" t="s">
        <v>2029</v>
      </c>
      <c r="N183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37" spans="1:14" x14ac:dyDescent="0.25">
      <c r="A1837">
        <v>1823</v>
      </c>
      <c r="B1837" s="48">
        <v>42611</v>
      </c>
      <c r="C1837" t="s">
        <v>1375</v>
      </c>
      <c r="D1837" t="s">
        <v>1594</v>
      </c>
      <c r="E1837" s="37">
        <v>43100591</v>
      </c>
      <c r="F1837" t="s">
        <v>563</v>
      </c>
      <c r="G1837" t="s">
        <v>382</v>
      </c>
      <c r="H1837" t="s">
        <v>3129</v>
      </c>
      <c r="I1837" s="13" t="s">
        <v>2025</v>
      </c>
      <c r="J1837" s="51" t="s">
        <v>3157</v>
      </c>
      <c r="K1837" s="13" t="s">
        <v>2025</v>
      </c>
      <c r="L1837" s="13" t="s">
        <v>2025</v>
      </c>
      <c r="M1837" s="28" t="s">
        <v>2029</v>
      </c>
      <c r="N183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38" spans="1:14" x14ac:dyDescent="0.25">
      <c r="A1838">
        <v>1824</v>
      </c>
      <c r="B1838" s="48">
        <v>42611</v>
      </c>
      <c r="C1838" t="s">
        <v>1375</v>
      </c>
      <c r="D1838" t="s">
        <v>1594</v>
      </c>
      <c r="E1838" s="37">
        <v>28571324</v>
      </c>
      <c r="F1838" t="s">
        <v>2955</v>
      </c>
      <c r="G1838" t="s">
        <v>1448</v>
      </c>
      <c r="H1838" t="s">
        <v>759</v>
      </c>
      <c r="I1838" s="13" t="s">
        <v>2025</v>
      </c>
      <c r="J1838" s="51" t="s">
        <v>3157</v>
      </c>
      <c r="K1838" s="13" t="s">
        <v>2025</v>
      </c>
      <c r="L1838" s="13" t="s">
        <v>2025</v>
      </c>
      <c r="M1838" s="28" t="s">
        <v>2029</v>
      </c>
      <c r="N183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39" spans="1:14" x14ac:dyDescent="0.25">
      <c r="A1839">
        <v>1825</v>
      </c>
      <c r="B1839" s="48">
        <v>42611</v>
      </c>
      <c r="C1839" t="s">
        <v>1375</v>
      </c>
      <c r="D1839" t="s">
        <v>1594</v>
      </c>
      <c r="E1839" s="37">
        <v>43674891</v>
      </c>
      <c r="F1839" t="s">
        <v>1857</v>
      </c>
      <c r="G1839" t="s">
        <v>566</v>
      </c>
      <c r="H1839" t="s">
        <v>3130</v>
      </c>
      <c r="I1839" s="13" t="s">
        <v>2025</v>
      </c>
      <c r="J1839" s="51" t="s">
        <v>3157</v>
      </c>
      <c r="K1839" s="13" t="s">
        <v>2025</v>
      </c>
      <c r="L1839" s="13" t="s">
        <v>2025</v>
      </c>
      <c r="M1839" s="28" t="s">
        <v>2029</v>
      </c>
      <c r="N183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40" spans="1:14" x14ac:dyDescent="0.25">
      <c r="A1840">
        <v>1826</v>
      </c>
      <c r="B1840" s="48">
        <v>42611</v>
      </c>
      <c r="C1840" t="s">
        <v>1375</v>
      </c>
      <c r="D1840" t="s">
        <v>1594</v>
      </c>
      <c r="E1840" s="37">
        <v>43721313</v>
      </c>
      <c r="F1840" t="s">
        <v>1251</v>
      </c>
      <c r="G1840" t="s">
        <v>479</v>
      </c>
      <c r="H1840" t="s">
        <v>3131</v>
      </c>
      <c r="I1840" s="13" t="s">
        <v>2025</v>
      </c>
      <c r="J1840" s="51" t="s">
        <v>3157</v>
      </c>
      <c r="K1840" s="13" t="s">
        <v>2025</v>
      </c>
      <c r="L1840" s="13" t="s">
        <v>2025</v>
      </c>
      <c r="M1840" s="28" t="s">
        <v>2029</v>
      </c>
      <c r="N184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41" spans="1:14" x14ac:dyDescent="0.25">
      <c r="A1841">
        <v>1827</v>
      </c>
      <c r="B1841" s="48">
        <v>42611</v>
      </c>
      <c r="C1841" t="s">
        <v>1375</v>
      </c>
      <c r="D1841" t="s">
        <v>1594</v>
      </c>
      <c r="E1841" s="37">
        <v>41585162</v>
      </c>
      <c r="F1841" t="s">
        <v>2956</v>
      </c>
      <c r="G1841" t="s">
        <v>716</v>
      </c>
      <c r="H1841" t="s">
        <v>3132</v>
      </c>
      <c r="I1841" s="13" t="s">
        <v>2025</v>
      </c>
      <c r="J1841" s="51" t="s">
        <v>3157</v>
      </c>
      <c r="K1841" s="13" t="s">
        <v>2025</v>
      </c>
      <c r="L1841" s="13" t="s">
        <v>2025</v>
      </c>
      <c r="M1841" s="28" t="s">
        <v>2029</v>
      </c>
      <c r="N184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42" spans="1:14" x14ac:dyDescent="0.25">
      <c r="A1842">
        <v>1828</v>
      </c>
      <c r="B1842" s="48">
        <v>42611</v>
      </c>
      <c r="C1842" t="s">
        <v>1375</v>
      </c>
      <c r="D1842" t="s">
        <v>1594</v>
      </c>
      <c r="E1842" s="37">
        <v>19903990</v>
      </c>
      <c r="F1842" t="s">
        <v>1338</v>
      </c>
      <c r="G1842" t="s">
        <v>334</v>
      </c>
      <c r="H1842" t="s">
        <v>3133</v>
      </c>
      <c r="I1842" s="13" t="s">
        <v>2025</v>
      </c>
      <c r="J1842" s="51" t="s">
        <v>3157</v>
      </c>
      <c r="K1842" s="13" t="s">
        <v>2025</v>
      </c>
      <c r="L1842" s="13" t="s">
        <v>2025</v>
      </c>
      <c r="M1842" s="28" t="s">
        <v>2029</v>
      </c>
      <c r="N184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43" spans="1:14" x14ac:dyDescent="0.25">
      <c r="A1843">
        <v>1829</v>
      </c>
      <c r="B1843" s="48">
        <v>42611</v>
      </c>
      <c r="C1843" t="s">
        <v>1375</v>
      </c>
      <c r="D1843" t="s">
        <v>1594</v>
      </c>
      <c r="E1843" s="37">
        <v>19912546</v>
      </c>
      <c r="F1843" t="s">
        <v>791</v>
      </c>
      <c r="G1843" t="s">
        <v>961</v>
      </c>
      <c r="H1843" t="s">
        <v>3134</v>
      </c>
      <c r="I1843" s="13" t="s">
        <v>2025</v>
      </c>
      <c r="J1843" s="51" t="s">
        <v>3157</v>
      </c>
      <c r="K1843" s="13" t="s">
        <v>2025</v>
      </c>
      <c r="L1843" s="13" t="s">
        <v>2025</v>
      </c>
      <c r="M1843" s="28" t="s">
        <v>2029</v>
      </c>
      <c r="N184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44" spans="1:14" x14ac:dyDescent="0.25">
      <c r="A1844">
        <v>1830</v>
      </c>
      <c r="B1844" s="48">
        <v>42611</v>
      </c>
      <c r="C1844" t="s">
        <v>1375</v>
      </c>
      <c r="D1844" t="s">
        <v>1594</v>
      </c>
      <c r="E1844" s="37">
        <v>44707168</v>
      </c>
      <c r="F1844" t="s">
        <v>2957</v>
      </c>
      <c r="G1844" t="s">
        <v>702</v>
      </c>
      <c r="H1844" t="s">
        <v>3135</v>
      </c>
      <c r="I1844" s="13" t="s">
        <v>2025</v>
      </c>
      <c r="J1844" s="51" t="s">
        <v>3157</v>
      </c>
      <c r="K1844" s="13" t="s">
        <v>2025</v>
      </c>
      <c r="L1844" s="13" t="s">
        <v>2025</v>
      </c>
      <c r="M1844" s="28" t="s">
        <v>2029</v>
      </c>
      <c r="N184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45" spans="1:14" x14ac:dyDescent="0.25">
      <c r="A1845">
        <v>1831</v>
      </c>
      <c r="B1845" s="48">
        <v>42611</v>
      </c>
      <c r="C1845" t="s">
        <v>1375</v>
      </c>
      <c r="D1845" t="s">
        <v>1594</v>
      </c>
      <c r="E1845" s="37">
        <v>23208220</v>
      </c>
      <c r="F1845" t="s">
        <v>552</v>
      </c>
      <c r="G1845" t="s">
        <v>370</v>
      </c>
      <c r="H1845" t="s">
        <v>1040</v>
      </c>
      <c r="I1845" s="13" t="s">
        <v>2025</v>
      </c>
      <c r="J1845" s="51" t="s">
        <v>3157</v>
      </c>
      <c r="K1845" s="13" t="s">
        <v>2025</v>
      </c>
      <c r="L1845" s="13" t="s">
        <v>2025</v>
      </c>
      <c r="M1845" s="28" t="s">
        <v>2029</v>
      </c>
      <c r="N184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46" spans="1:14" x14ac:dyDescent="0.25">
      <c r="A1846">
        <v>1832</v>
      </c>
      <c r="B1846" s="48">
        <v>42611</v>
      </c>
      <c r="C1846" t="s">
        <v>1375</v>
      </c>
      <c r="D1846" t="s">
        <v>1594</v>
      </c>
      <c r="E1846" s="37">
        <v>44035322</v>
      </c>
      <c r="F1846" t="s">
        <v>2958</v>
      </c>
      <c r="G1846" t="s">
        <v>515</v>
      </c>
      <c r="H1846" t="s">
        <v>3136</v>
      </c>
      <c r="I1846" s="13" t="s">
        <v>2025</v>
      </c>
      <c r="J1846" s="51" t="s">
        <v>3157</v>
      </c>
      <c r="K1846" s="13" t="s">
        <v>2025</v>
      </c>
      <c r="L1846" s="13" t="s">
        <v>2025</v>
      </c>
      <c r="M1846" s="28" t="s">
        <v>2029</v>
      </c>
      <c r="N184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47" spans="1:14" x14ac:dyDescent="0.25">
      <c r="A1847">
        <v>1833</v>
      </c>
      <c r="B1847" s="48">
        <v>42611</v>
      </c>
      <c r="C1847" t="s">
        <v>1375</v>
      </c>
      <c r="D1847" t="s">
        <v>1594</v>
      </c>
      <c r="E1847" s="37">
        <v>20099704</v>
      </c>
      <c r="F1847" t="s">
        <v>170</v>
      </c>
      <c r="G1847" t="s">
        <v>943</v>
      </c>
      <c r="H1847" t="s">
        <v>220</v>
      </c>
      <c r="I1847" s="13" t="s">
        <v>2025</v>
      </c>
      <c r="J1847" s="51" t="s">
        <v>3157</v>
      </c>
      <c r="K1847" s="13" t="s">
        <v>2025</v>
      </c>
      <c r="L1847" s="13" t="s">
        <v>2025</v>
      </c>
      <c r="M1847" s="28" t="s">
        <v>2029</v>
      </c>
      <c r="N184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48" spans="1:14" x14ac:dyDescent="0.25">
      <c r="A1848">
        <v>1834</v>
      </c>
      <c r="B1848" s="48">
        <v>42611</v>
      </c>
      <c r="C1848" t="s">
        <v>1375</v>
      </c>
      <c r="D1848" t="s">
        <v>1594</v>
      </c>
      <c r="E1848" s="37">
        <v>46631942</v>
      </c>
      <c r="F1848" t="s">
        <v>529</v>
      </c>
      <c r="G1848" t="s">
        <v>1302</v>
      </c>
      <c r="H1848" t="s">
        <v>3137</v>
      </c>
      <c r="I1848" s="13" t="s">
        <v>2025</v>
      </c>
      <c r="J1848" s="51" t="s">
        <v>3157</v>
      </c>
      <c r="K1848" s="13" t="s">
        <v>2025</v>
      </c>
      <c r="L1848" s="13" t="s">
        <v>2025</v>
      </c>
      <c r="M1848" s="28" t="s">
        <v>2029</v>
      </c>
      <c r="N184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49" spans="1:14" x14ac:dyDescent="0.25">
      <c r="A1849">
        <v>1835</v>
      </c>
      <c r="B1849" s="48">
        <v>42611</v>
      </c>
      <c r="C1849" t="s">
        <v>1375</v>
      </c>
      <c r="D1849" t="s">
        <v>1594</v>
      </c>
      <c r="E1849" s="37">
        <v>20016250</v>
      </c>
      <c r="F1849" t="s">
        <v>699</v>
      </c>
      <c r="G1849" t="s">
        <v>1862</v>
      </c>
      <c r="H1849" t="s">
        <v>3138</v>
      </c>
      <c r="I1849" s="13" t="s">
        <v>2025</v>
      </c>
      <c r="J1849" s="51" t="s">
        <v>3157</v>
      </c>
      <c r="K1849" s="13" t="s">
        <v>2025</v>
      </c>
      <c r="L1849" s="13" t="s">
        <v>2025</v>
      </c>
      <c r="M1849" s="28" t="s">
        <v>2029</v>
      </c>
      <c r="N184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50" spans="1:14" x14ac:dyDescent="0.25">
      <c r="A1850">
        <v>1836</v>
      </c>
      <c r="B1850" s="48">
        <v>42611</v>
      </c>
      <c r="C1850" t="s">
        <v>1375</v>
      </c>
      <c r="D1850" t="s">
        <v>1594</v>
      </c>
      <c r="E1850" s="37">
        <v>20406900</v>
      </c>
      <c r="F1850" t="s">
        <v>969</v>
      </c>
      <c r="G1850" t="s">
        <v>418</v>
      </c>
      <c r="H1850" t="s">
        <v>2797</v>
      </c>
      <c r="I1850" s="13" t="s">
        <v>2025</v>
      </c>
      <c r="J1850" s="51" t="s">
        <v>3157</v>
      </c>
      <c r="K1850" s="13" t="s">
        <v>2025</v>
      </c>
      <c r="L1850" s="13" t="s">
        <v>2025</v>
      </c>
      <c r="M1850" s="28" t="s">
        <v>2029</v>
      </c>
      <c r="N185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51" spans="1:14" x14ac:dyDescent="0.25">
      <c r="A1851">
        <v>1837</v>
      </c>
      <c r="B1851" s="48">
        <v>42611</v>
      </c>
      <c r="C1851" t="s">
        <v>1375</v>
      </c>
      <c r="D1851" t="s">
        <v>1594</v>
      </c>
      <c r="E1851" s="37">
        <v>20099600</v>
      </c>
      <c r="F1851" t="s">
        <v>2959</v>
      </c>
      <c r="G1851" t="s">
        <v>1034</v>
      </c>
      <c r="H1851" t="s">
        <v>3139</v>
      </c>
      <c r="I1851" s="13" t="s">
        <v>2025</v>
      </c>
      <c r="J1851" s="51" t="s">
        <v>3157</v>
      </c>
      <c r="K1851" s="13" t="s">
        <v>2025</v>
      </c>
      <c r="L1851" s="13" t="s">
        <v>2025</v>
      </c>
      <c r="M1851" s="28" t="s">
        <v>2029</v>
      </c>
      <c r="N185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52" spans="1:14" x14ac:dyDescent="0.25">
      <c r="A1852">
        <v>1838</v>
      </c>
      <c r="B1852" s="48">
        <v>42611</v>
      </c>
      <c r="C1852" t="s">
        <v>1375</v>
      </c>
      <c r="D1852" t="s">
        <v>1594</v>
      </c>
      <c r="E1852" s="37">
        <v>20640657</v>
      </c>
      <c r="F1852" t="s">
        <v>2294</v>
      </c>
      <c r="G1852" t="s">
        <v>456</v>
      </c>
      <c r="H1852" t="s">
        <v>3140</v>
      </c>
      <c r="I1852" s="13" t="s">
        <v>2025</v>
      </c>
      <c r="J1852" s="51" t="s">
        <v>3157</v>
      </c>
      <c r="K1852" s="13" t="s">
        <v>2025</v>
      </c>
      <c r="L1852" s="13" t="s">
        <v>2025</v>
      </c>
      <c r="M1852" s="28" t="s">
        <v>2029</v>
      </c>
      <c r="N1852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53" spans="1:14" x14ac:dyDescent="0.25">
      <c r="A1853">
        <v>1839</v>
      </c>
      <c r="B1853" s="48">
        <v>42611</v>
      </c>
      <c r="C1853" t="s">
        <v>1375</v>
      </c>
      <c r="D1853" t="s">
        <v>1594</v>
      </c>
      <c r="E1853" s="37">
        <v>42443069</v>
      </c>
      <c r="F1853" t="s">
        <v>969</v>
      </c>
      <c r="G1853" t="s">
        <v>735</v>
      </c>
      <c r="H1853" t="s">
        <v>3141</v>
      </c>
      <c r="I1853" s="13" t="s">
        <v>2025</v>
      </c>
      <c r="J1853" s="51" t="s">
        <v>3157</v>
      </c>
      <c r="K1853" s="13" t="s">
        <v>2025</v>
      </c>
      <c r="L1853" s="13" t="s">
        <v>2025</v>
      </c>
      <c r="M1853" s="28" t="s">
        <v>2029</v>
      </c>
      <c r="N1853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54" spans="1:14" x14ac:dyDescent="0.25">
      <c r="A1854">
        <v>1840</v>
      </c>
      <c r="B1854" s="48">
        <v>42611</v>
      </c>
      <c r="C1854" t="s">
        <v>1375</v>
      </c>
      <c r="D1854" t="s">
        <v>1594</v>
      </c>
      <c r="E1854" s="37">
        <v>44141204</v>
      </c>
      <c r="F1854" t="s">
        <v>466</v>
      </c>
      <c r="G1854" t="s">
        <v>1108</v>
      </c>
      <c r="H1854" t="s">
        <v>3142</v>
      </c>
      <c r="I1854" s="13" t="s">
        <v>2025</v>
      </c>
      <c r="J1854" s="51" t="s">
        <v>3157</v>
      </c>
      <c r="K1854" s="13" t="s">
        <v>2025</v>
      </c>
      <c r="L1854" s="13" t="s">
        <v>2025</v>
      </c>
      <c r="M1854" s="28" t="s">
        <v>2029</v>
      </c>
      <c r="N1854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55" spans="1:14" x14ac:dyDescent="0.25">
      <c r="A1855">
        <v>1841</v>
      </c>
      <c r="B1855" s="48">
        <v>42611</v>
      </c>
      <c r="C1855" t="s">
        <v>1375</v>
      </c>
      <c r="D1855" t="s">
        <v>1594</v>
      </c>
      <c r="E1855" s="37">
        <v>21261118</v>
      </c>
      <c r="F1855" t="s">
        <v>411</v>
      </c>
      <c r="G1855" t="s">
        <v>2623</v>
      </c>
      <c r="H1855" t="s">
        <v>3143</v>
      </c>
      <c r="I1855" s="13" t="s">
        <v>2025</v>
      </c>
      <c r="J1855" s="51" t="s">
        <v>3157</v>
      </c>
      <c r="K1855" s="13" t="s">
        <v>2026</v>
      </c>
      <c r="L1855" s="13" t="s">
        <v>2025</v>
      </c>
      <c r="M1855" s="28" t="s">
        <v>2029</v>
      </c>
      <c r="N1855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56" spans="1:14" x14ac:dyDescent="0.25">
      <c r="A1856">
        <v>1842</v>
      </c>
      <c r="B1856" s="48">
        <v>42611</v>
      </c>
      <c r="C1856" t="s">
        <v>1375</v>
      </c>
      <c r="D1856" t="s">
        <v>1594</v>
      </c>
      <c r="E1856" s="37">
        <v>19945423</v>
      </c>
      <c r="F1856" t="s">
        <v>793</v>
      </c>
      <c r="G1856" t="s">
        <v>500</v>
      </c>
      <c r="H1856" t="s">
        <v>1706</v>
      </c>
      <c r="I1856" s="13" t="s">
        <v>2025</v>
      </c>
      <c r="J1856" s="51" t="s">
        <v>3157</v>
      </c>
      <c r="K1856" s="13" t="s">
        <v>2025</v>
      </c>
      <c r="L1856" s="13" t="s">
        <v>2025</v>
      </c>
      <c r="M1856" s="28" t="s">
        <v>2029</v>
      </c>
      <c r="N1856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57" spans="1:15" x14ac:dyDescent="0.25">
      <c r="A1857">
        <v>1843</v>
      </c>
      <c r="B1857" s="48">
        <v>42611</v>
      </c>
      <c r="C1857" t="s">
        <v>1375</v>
      </c>
      <c r="D1857" t="s">
        <v>1594</v>
      </c>
      <c r="E1857" s="37">
        <v>20012448</v>
      </c>
      <c r="F1857" t="s">
        <v>2528</v>
      </c>
      <c r="G1857" t="s">
        <v>13</v>
      </c>
      <c r="H1857" t="s">
        <v>3144</v>
      </c>
      <c r="I1857" s="13" t="s">
        <v>2025</v>
      </c>
      <c r="J1857" s="51" t="s">
        <v>3157</v>
      </c>
      <c r="K1857" s="13" t="s">
        <v>2025</v>
      </c>
      <c r="L1857" s="13" t="s">
        <v>2025</v>
      </c>
      <c r="M1857" s="28" t="s">
        <v>2029</v>
      </c>
      <c r="N1857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58" spans="1:15" x14ac:dyDescent="0.25">
      <c r="A1858">
        <v>1844</v>
      </c>
      <c r="B1858" s="48">
        <v>42611</v>
      </c>
      <c r="C1858" t="s">
        <v>1375</v>
      </c>
      <c r="D1858" t="s">
        <v>1594</v>
      </c>
      <c r="E1858" s="37">
        <v>44412954</v>
      </c>
      <c r="F1858" t="s">
        <v>1128</v>
      </c>
      <c r="G1858" t="s">
        <v>447</v>
      </c>
      <c r="H1858" t="s">
        <v>3145</v>
      </c>
      <c r="I1858" s="13" t="s">
        <v>2025</v>
      </c>
      <c r="J1858" s="51" t="s">
        <v>3157</v>
      </c>
      <c r="K1858" s="13" t="s">
        <v>2025</v>
      </c>
      <c r="L1858" s="13" t="s">
        <v>2025</v>
      </c>
      <c r="M1858" s="28" t="s">
        <v>2029</v>
      </c>
      <c r="N1858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59" spans="1:15" x14ac:dyDescent="0.25">
      <c r="A1859">
        <v>1845</v>
      </c>
      <c r="B1859" s="48">
        <v>42611</v>
      </c>
      <c r="C1859" t="s">
        <v>1375</v>
      </c>
      <c r="D1859" t="s">
        <v>1594</v>
      </c>
      <c r="E1859" s="37">
        <v>46719163</v>
      </c>
      <c r="F1859" t="s">
        <v>333</v>
      </c>
      <c r="G1859" t="s">
        <v>460</v>
      </c>
      <c r="H1859" t="s">
        <v>252</v>
      </c>
      <c r="I1859" s="13" t="s">
        <v>2025</v>
      </c>
      <c r="J1859" s="51" t="s">
        <v>3157</v>
      </c>
      <c r="K1859" s="13" t="s">
        <v>2025</v>
      </c>
      <c r="L1859" s="13" t="s">
        <v>2025</v>
      </c>
      <c r="M1859" s="28" t="s">
        <v>2029</v>
      </c>
      <c r="N1859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60" spans="1:15" x14ac:dyDescent="0.25">
      <c r="A1860">
        <v>1846</v>
      </c>
      <c r="B1860" s="48">
        <v>42611</v>
      </c>
      <c r="C1860" t="s">
        <v>1375</v>
      </c>
      <c r="D1860" t="s">
        <v>1594</v>
      </c>
      <c r="E1860" s="37">
        <v>42709696</v>
      </c>
      <c r="F1860" t="s">
        <v>456</v>
      </c>
      <c r="G1860" t="s">
        <v>2960</v>
      </c>
      <c r="H1860" t="s">
        <v>3146</v>
      </c>
      <c r="I1860" s="13" t="s">
        <v>2025</v>
      </c>
      <c r="J1860" s="51" t="s">
        <v>3157</v>
      </c>
      <c r="K1860" s="13" t="s">
        <v>2026</v>
      </c>
      <c r="L1860" s="13" t="s">
        <v>2025</v>
      </c>
      <c r="M1860" s="28" t="s">
        <v>2029</v>
      </c>
      <c r="N1860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61" spans="1:15" x14ac:dyDescent="0.25">
      <c r="A1861">
        <v>1847</v>
      </c>
      <c r="B1861" s="48">
        <v>42611</v>
      </c>
      <c r="C1861" t="s">
        <v>1375</v>
      </c>
      <c r="D1861" t="s">
        <v>1613</v>
      </c>
      <c r="E1861" s="20">
        <v>20040483</v>
      </c>
      <c r="F1861" t="s">
        <v>563</v>
      </c>
      <c r="G1861" t="s">
        <v>907</v>
      </c>
      <c r="H1861" t="s">
        <v>3147</v>
      </c>
      <c r="I1861" s="13" t="s">
        <v>2025</v>
      </c>
      <c r="J1861" s="51" t="s">
        <v>3157</v>
      </c>
      <c r="K1861" s="13" t="s">
        <v>2025</v>
      </c>
      <c r="L1861" s="13" t="s">
        <v>2025</v>
      </c>
      <c r="M1861" s="28" t="s">
        <v>2029</v>
      </c>
      <c r="N1861" s="49" t="str">
        <f>IF(AND(Tabla14[[#This Row],[FOTO]]="SI",Tabla14[[#This Row],[DIPLOMA]]="SI",Tabla14[[#This Row],[CE]]="SI",Tabla14[[#This Row],[CM]]="SI",OR(Tabla14[[#This Row],[TESIS]]="SI",Tabla14[[#This Row],[TESIS]]="AUTOMATICO")),1," ")</f>
        <v xml:space="preserve"> </v>
      </c>
    </row>
    <row r="1862" spans="1:15" x14ac:dyDescent="0.25">
      <c r="A1862" t="s">
        <v>1939</v>
      </c>
      <c r="B1862" s="13"/>
      <c r="E1862" s="47">
        <f>SUBTOTAL(103,Tabla14[DNI])</f>
        <v>1847</v>
      </c>
      <c r="F1862">
        <f>SUBTOTAL(103,Tabla14[AP. PATERNO])</f>
        <v>1847</v>
      </c>
      <c r="H1862">
        <f>SUBTOTAL(103,Tabla14[NOMBRES])</f>
        <v>1847</v>
      </c>
      <c r="I1862" s="13">
        <f>SUBTOTAL(103,Tabla14[FOTO])</f>
        <v>1847</v>
      </c>
      <c r="J1862" s="13">
        <f>SUBTOTAL(103,Tabla14[DIPLOMA])</f>
        <v>1591</v>
      </c>
      <c r="K1862" s="13">
        <f>SUBTOTAL(103,Tabla14[CE])</f>
        <v>1588</v>
      </c>
      <c r="L1862" s="13">
        <f>SUBTOTAL(103,Tabla14[CM])</f>
        <v>1446</v>
      </c>
      <c r="M1862" s="13">
        <f>SUBTOTAL(103,Tabla14[TESIS])</f>
        <v>1612</v>
      </c>
      <c r="N1862">
        <f>SUBTOTAL(102,Tabla14[APTOS INSCRIBIR])</f>
        <v>764</v>
      </c>
      <c r="O1862">
        <f>SUBTOTAL(103,Tabla14[REGISTRADO])</f>
        <v>937</v>
      </c>
    </row>
  </sheetData>
  <mergeCells count="1">
    <mergeCell ref="I12:O12"/>
  </mergeCells>
  <conditionalFormatting sqref="I771:K806 M771:M806 M90 I106:M123 M105 I391:M395 I523:M523 M524:M525 M527 M808:M830 I808:K830 I833:K834 M833:M834 M836:M840 I836:K840 I853:M853 I1054:M1054 M1053 I1058:M1058 I1060:M1060 I1062:M1063 I1066:M1066 I655:L655 I41:K60 M41:M60 I281:M321 I276:K280 M276:M280 I965:K965 M965 I125:M156 I707:M770 I324:M340 I991:M1052 I61:M88 I158:M180 I966:M989 I841:M850 I855:M901 I15:M40 I469:J469 M469 I342:M389 I341:J341 L341:M341 I92:M104 I656:M685 M1162:M1199 M1265:M1413 I1070:M1161 I528:M654 I182:M275 I470:M481 I397:M468 I483:M521 I687:M705 I905:M913 I915:M964 I914:J914 L914:M914">
    <cfRule type="containsText" dxfId="206" priority="192" operator="containsText" text="SI">
      <formula>NOT(ISERROR(SEARCH("SI",I15)))</formula>
    </cfRule>
  </conditionalFormatting>
  <conditionalFormatting sqref="I771:K806 M771:M806 M90 I106:M123 M105 I391:M395 I523:M523 M524:M525 M527 M808:M830 I808:K830 I833:K834 M833:M834 M836:M840 I836:K840 I853:M853 I1054:M1054 M1053 I1058:M1058 I1060:M1060 I1062:M1063 I1066:M1066 I655:L655 I41:K60 M41:M60 I281:M321 I276:K280 M276:M280 I965:K965 M965 I125:M156 I707:M770 I324:M340 I991:M1052 I61:M88 I158:M180 I966:M989 I841:M850 I855:M901 I15:M40 I469:J469 M469 I342:M389 I341:J341 L341:M341 I92:M104 I656:M685 M1162:M1199 M1265:M1413 I1070:M1161 I528:M654 I182:M275 I470:M481 I397:M468 I483:M521 I687:M705 I905:M913 I915:M964 I914:J914 L914:M914">
    <cfRule type="containsText" dxfId="205" priority="191" operator="containsText" text="NO">
      <formula>NOT(ISERROR(SEARCH("NO",I15)))</formula>
    </cfRule>
    <cfRule type="containsBlanks" dxfId="204" priority="193">
      <formula>LEN(TRIM(I15))=0</formula>
    </cfRule>
  </conditionalFormatting>
  <conditionalFormatting sqref="L772:L780 L833:L834 L836:L840 L808:L816 L782:L806 L822:L826 L828:L830 L818:L820">
    <cfRule type="containsText" dxfId="203" priority="186" operator="containsText" text="SI">
      <formula>NOT(ISERROR(SEARCH("SI",L772)))</formula>
    </cfRule>
  </conditionalFormatting>
  <conditionalFormatting sqref="L772:L780 L833:L834 L836:L840 L808:L816 L782:L806 L822:L826 L828:L830 L818:L820">
    <cfRule type="containsText" dxfId="202" priority="185" operator="containsText" text="NO">
      <formula>NOT(ISERROR(SEARCH("NO",L772)))</formula>
    </cfRule>
    <cfRule type="containsBlanks" dxfId="201" priority="187">
      <formula>LEN(TRIM(L772))=0</formula>
    </cfRule>
  </conditionalFormatting>
  <conditionalFormatting sqref="I89:M89">
    <cfRule type="containsText" dxfId="200" priority="183" operator="containsText" text="SI">
      <formula>NOT(ISERROR(SEARCH("SI",I89)))</formula>
    </cfRule>
  </conditionalFormatting>
  <conditionalFormatting sqref="I89:M89">
    <cfRule type="containsText" dxfId="199" priority="182" operator="containsText" text="NO">
      <formula>NOT(ISERROR(SEARCH("NO",I89)))</formula>
    </cfRule>
    <cfRule type="containsBlanks" dxfId="198" priority="184">
      <formula>LEN(TRIM(I89))=0</formula>
    </cfRule>
  </conditionalFormatting>
  <conditionalFormatting sqref="I90:L90">
    <cfRule type="containsText" dxfId="197" priority="180" operator="containsText" text="SI">
      <formula>NOT(ISERROR(SEARCH("SI",I90)))</formula>
    </cfRule>
  </conditionalFormatting>
  <conditionalFormatting sqref="I90:L90">
    <cfRule type="containsText" dxfId="196" priority="179" operator="containsText" text="NO">
      <formula>NOT(ISERROR(SEARCH("NO",I90)))</formula>
    </cfRule>
    <cfRule type="containsBlanks" dxfId="195" priority="181">
      <formula>LEN(TRIM(I90))=0</formula>
    </cfRule>
  </conditionalFormatting>
  <conditionalFormatting sqref="I91:M91">
    <cfRule type="containsText" dxfId="194" priority="177" operator="containsText" text="SI">
      <formula>NOT(ISERROR(SEARCH("SI",I91)))</formula>
    </cfRule>
  </conditionalFormatting>
  <conditionalFormatting sqref="I91:M91">
    <cfRule type="containsText" dxfId="193" priority="176" operator="containsText" text="NO">
      <formula>NOT(ISERROR(SEARCH("NO",I91)))</formula>
    </cfRule>
    <cfRule type="containsBlanks" dxfId="192" priority="178">
      <formula>LEN(TRIM(I91))=0</formula>
    </cfRule>
  </conditionalFormatting>
  <conditionalFormatting sqref="I105:L105">
    <cfRule type="containsText" dxfId="191" priority="174" operator="containsText" text="SI">
      <formula>NOT(ISERROR(SEARCH("SI",I105)))</formula>
    </cfRule>
  </conditionalFormatting>
  <conditionalFormatting sqref="I105:L105">
    <cfRule type="containsText" dxfId="190" priority="173" operator="containsText" text="NO">
      <formula>NOT(ISERROR(SEARCH("NO",I105)))</formula>
    </cfRule>
    <cfRule type="containsBlanks" dxfId="189" priority="175">
      <formula>LEN(TRIM(I105))=0</formula>
    </cfRule>
  </conditionalFormatting>
  <conditionalFormatting sqref="I124:M124">
    <cfRule type="containsText" dxfId="188" priority="171" operator="containsText" text="SI">
      <formula>NOT(ISERROR(SEARCH("SI",I124)))</formula>
    </cfRule>
  </conditionalFormatting>
  <conditionalFormatting sqref="I124:M124">
    <cfRule type="containsText" dxfId="187" priority="170" operator="containsText" text="NO">
      <formula>NOT(ISERROR(SEARCH("NO",I124)))</formula>
    </cfRule>
    <cfRule type="containsBlanks" dxfId="186" priority="172">
      <formula>LEN(TRIM(I124))=0</formula>
    </cfRule>
  </conditionalFormatting>
  <conditionalFormatting sqref="I157:M157">
    <cfRule type="containsText" dxfId="185" priority="168" operator="containsText" text="SI">
      <formula>NOT(ISERROR(SEARCH("SI",I157)))</formula>
    </cfRule>
  </conditionalFormatting>
  <conditionalFormatting sqref="I157:M157">
    <cfRule type="containsText" dxfId="184" priority="167" operator="containsText" text="NO">
      <formula>NOT(ISERROR(SEARCH("NO",I157)))</formula>
    </cfRule>
    <cfRule type="containsBlanks" dxfId="183" priority="169">
      <formula>LEN(TRIM(I157))=0</formula>
    </cfRule>
  </conditionalFormatting>
  <conditionalFormatting sqref="I181:M181">
    <cfRule type="containsText" dxfId="182" priority="165" operator="containsText" text="SI">
      <formula>NOT(ISERROR(SEARCH("SI",I181)))</formula>
    </cfRule>
  </conditionalFormatting>
  <conditionalFormatting sqref="I181:M181">
    <cfRule type="containsText" dxfId="181" priority="164" operator="containsText" text="NO">
      <formula>NOT(ISERROR(SEARCH("NO",I181)))</formula>
    </cfRule>
    <cfRule type="containsBlanks" dxfId="180" priority="166">
      <formula>LEN(TRIM(I181))=0</formula>
    </cfRule>
  </conditionalFormatting>
  <conditionalFormatting sqref="I322:M322">
    <cfRule type="containsText" dxfId="179" priority="162" operator="containsText" text="SI">
      <formula>NOT(ISERROR(SEARCH("SI",I322)))</formula>
    </cfRule>
  </conditionalFormatting>
  <conditionalFormatting sqref="I322:M322">
    <cfRule type="containsText" dxfId="178" priority="161" operator="containsText" text="NO">
      <formula>NOT(ISERROR(SEARCH("NO",I322)))</formula>
    </cfRule>
    <cfRule type="containsBlanks" dxfId="177" priority="163">
      <formula>LEN(TRIM(I322))=0</formula>
    </cfRule>
  </conditionalFormatting>
  <conditionalFormatting sqref="I323:M323">
    <cfRule type="containsText" dxfId="176" priority="159" operator="containsText" text="SI">
      <formula>NOT(ISERROR(SEARCH("SI",I323)))</formula>
    </cfRule>
  </conditionalFormatting>
  <conditionalFormatting sqref="I323:M323">
    <cfRule type="containsText" dxfId="175" priority="158" operator="containsText" text="NO">
      <formula>NOT(ISERROR(SEARCH("NO",I323)))</formula>
    </cfRule>
    <cfRule type="containsBlanks" dxfId="174" priority="160">
      <formula>LEN(TRIM(I323))=0</formula>
    </cfRule>
  </conditionalFormatting>
  <conditionalFormatting sqref="I390:M390">
    <cfRule type="containsText" dxfId="173" priority="156" operator="containsText" text="SI">
      <formula>NOT(ISERROR(SEARCH("SI",I390)))</formula>
    </cfRule>
  </conditionalFormatting>
  <conditionalFormatting sqref="I390:M390">
    <cfRule type="containsText" dxfId="172" priority="155" operator="containsText" text="NO">
      <formula>NOT(ISERROR(SEARCH("NO",I390)))</formula>
    </cfRule>
    <cfRule type="containsBlanks" dxfId="171" priority="157">
      <formula>LEN(TRIM(I390))=0</formula>
    </cfRule>
  </conditionalFormatting>
  <conditionalFormatting sqref="I396:M396">
    <cfRule type="containsText" dxfId="170" priority="153" operator="containsText" text="SI">
      <formula>NOT(ISERROR(SEARCH("SI",I396)))</formula>
    </cfRule>
  </conditionalFormatting>
  <conditionalFormatting sqref="I396:M396">
    <cfRule type="containsText" dxfId="169" priority="152" operator="containsText" text="NO">
      <formula>NOT(ISERROR(SEARCH("NO",I396)))</formula>
    </cfRule>
    <cfRule type="containsBlanks" dxfId="168" priority="154">
      <formula>LEN(TRIM(I396))=0</formula>
    </cfRule>
  </conditionalFormatting>
  <conditionalFormatting sqref="I482:M482">
    <cfRule type="containsText" dxfId="167" priority="150" operator="containsText" text="SI">
      <formula>NOT(ISERROR(SEARCH("SI",I482)))</formula>
    </cfRule>
  </conditionalFormatting>
  <conditionalFormatting sqref="I482:M482">
    <cfRule type="containsText" dxfId="166" priority="149" operator="containsText" text="NO">
      <formula>NOT(ISERROR(SEARCH("NO",I482)))</formula>
    </cfRule>
    <cfRule type="containsBlanks" dxfId="165" priority="151">
      <formula>LEN(TRIM(I482))=0</formula>
    </cfRule>
  </conditionalFormatting>
  <conditionalFormatting sqref="I522:M522">
    <cfRule type="containsText" dxfId="164" priority="147" operator="containsText" text="SI">
      <formula>NOT(ISERROR(SEARCH("SI",I522)))</formula>
    </cfRule>
  </conditionalFormatting>
  <conditionalFormatting sqref="I522:M522">
    <cfRule type="containsText" dxfId="163" priority="146" operator="containsText" text="NO">
      <formula>NOT(ISERROR(SEARCH("NO",I522)))</formula>
    </cfRule>
    <cfRule type="containsBlanks" dxfId="162" priority="148">
      <formula>LEN(TRIM(I522))=0</formula>
    </cfRule>
  </conditionalFormatting>
  <conditionalFormatting sqref="I524:L524">
    <cfRule type="containsText" dxfId="161" priority="144" operator="containsText" text="SI">
      <formula>NOT(ISERROR(SEARCH("SI",I524)))</formula>
    </cfRule>
  </conditionalFormatting>
  <conditionalFormatting sqref="I524:L524">
    <cfRule type="containsText" dxfId="160" priority="143" operator="containsText" text="NO">
      <formula>NOT(ISERROR(SEARCH("NO",I524)))</formula>
    </cfRule>
    <cfRule type="containsBlanks" dxfId="159" priority="145">
      <formula>LEN(TRIM(I524))=0</formula>
    </cfRule>
  </conditionalFormatting>
  <conditionalFormatting sqref="I525:L525">
    <cfRule type="containsText" dxfId="158" priority="141" operator="containsText" text="SI">
      <formula>NOT(ISERROR(SEARCH("SI",I525)))</formula>
    </cfRule>
  </conditionalFormatting>
  <conditionalFormatting sqref="I525:L525">
    <cfRule type="containsText" dxfId="157" priority="140" operator="containsText" text="NO">
      <formula>NOT(ISERROR(SEARCH("NO",I525)))</formula>
    </cfRule>
    <cfRule type="containsBlanks" dxfId="156" priority="142">
      <formula>LEN(TRIM(I525))=0</formula>
    </cfRule>
  </conditionalFormatting>
  <conditionalFormatting sqref="I526:M526">
    <cfRule type="containsText" dxfId="155" priority="138" operator="containsText" text="SI">
      <formula>NOT(ISERROR(SEARCH("SI",I526)))</formula>
    </cfRule>
  </conditionalFormatting>
  <conditionalFormatting sqref="I526:M526">
    <cfRule type="containsText" dxfId="154" priority="137" operator="containsText" text="NO">
      <formula>NOT(ISERROR(SEARCH("NO",I526)))</formula>
    </cfRule>
    <cfRule type="containsBlanks" dxfId="153" priority="139">
      <formula>LEN(TRIM(I526))=0</formula>
    </cfRule>
  </conditionalFormatting>
  <conditionalFormatting sqref="I527:L527">
    <cfRule type="containsText" dxfId="152" priority="135" operator="containsText" text="SI">
      <formula>NOT(ISERROR(SEARCH("SI",I527)))</formula>
    </cfRule>
  </conditionalFormatting>
  <conditionalFormatting sqref="I527:L527">
    <cfRule type="containsText" dxfId="151" priority="134" operator="containsText" text="NO">
      <formula>NOT(ISERROR(SEARCH("NO",I527)))</formula>
    </cfRule>
    <cfRule type="containsBlanks" dxfId="150" priority="136">
      <formula>LEN(TRIM(I527))=0</formula>
    </cfRule>
  </conditionalFormatting>
  <conditionalFormatting sqref="I686:M686">
    <cfRule type="containsText" dxfId="149" priority="132" operator="containsText" text="SI">
      <formula>NOT(ISERROR(SEARCH("SI",I686)))</formula>
    </cfRule>
  </conditionalFormatting>
  <conditionalFormatting sqref="I686:M686">
    <cfRule type="containsText" dxfId="148" priority="131" operator="containsText" text="NO">
      <formula>NOT(ISERROR(SEARCH("NO",I686)))</formula>
    </cfRule>
    <cfRule type="containsBlanks" dxfId="147" priority="133">
      <formula>LEN(TRIM(I686))=0</formula>
    </cfRule>
  </conditionalFormatting>
  <conditionalFormatting sqref="I706:M706">
    <cfRule type="containsText" dxfId="146" priority="129" operator="containsText" text="SI">
      <formula>NOT(ISERROR(SEARCH("SI",I706)))</formula>
    </cfRule>
  </conditionalFormatting>
  <conditionalFormatting sqref="I706:M706">
    <cfRule type="containsText" dxfId="145" priority="128" operator="containsText" text="NO">
      <formula>NOT(ISERROR(SEARCH("NO",I706)))</formula>
    </cfRule>
    <cfRule type="containsBlanks" dxfId="144" priority="130">
      <formula>LEN(TRIM(I706))=0</formula>
    </cfRule>
  </conditionalFormatting>
  <conditionalFormatting sqref="I807:M807">
    <cfRule type="containsText" dxfId="143" priority="126" operator="containsText" text="SI">
      <formula>NOT(ISERROR(SEARCH("SI",I807)))</formula>
    </cfRule>
  </conditionalFormatting>
  <conditionalFormatting sqref="I807:M807">
    <cfRule type="containsText" dxfId="142" priority="125" operator="containsText" text="NO">
      <formula>NOT(ISERROR(SEARCH("NO",I807)))</formula>
    </cfRule>
    <cfRule type="containsBlanks" dxfId="141" priority="127">
      <formula>LEN(TRIM(I807))=0</formula>
    </cfRule>
  </conditionalFormatting>
  <conditionalFormatting sqref="I831:L832">
    <cfRule type="containsText" dxfId="140" priority="123" operator="containsText" text="SI">
      <formula>NOT(ISERROR(SEARCH("SI",I831)))</formula>
    </cfRule>
  </conditionalFormatting>
  <conditionalFormatting sqref="I831:L832">
    <cfRule type="containsText" dxfId="139" priority="122" operator="containsText" text="NO">
      <formula>NOT(ISERROR(SEARCH("NO",I831)))</formula>
    </cfRule>
    <cfRule type="containsBlanks" dxfId="138" priority="124">
      <formula>LEN(TRIM(I831))=0</formula>
    </cfRule>
  </conditionalFormatting>
  <conditionalFormatting sqref="I835:L835">
    <cfRule type="containsText" dxfId="137" priority="120" operator="containsText" text="SI">
      <formula>NOT(ISERROR(SEARCH("SI",I835)))</formula>
    </cfRule>
  </conditionalFormatting>
  <conditionalFormatting sqref="I835:L835">
    <cfRule type="containsText" dxfId="136" priority="119" operator="containsText" text="NO">
      <formula>NOT(ISERROR(SEARCH("NO",I835)))</formula>
    </cfRule>
    <cfRule type="containsBlanks" dxfId="135" priority="121">
      <formula>LEN(TRIM(I835))=0</formula>
    </cfRule>
  </conditionalFormatting>
  <conditionalFormatting sqref="I851:M851">
    <cfRule type="containsText" dxfId="134" priority="117" operator="containsText" text="SI">
      <formula>NOT(ISERROR(SEARCH("SI",I851)))</formula>
    </cfRule>
  </conditionalFormatting>
  <conditionalFormatting sqref="I851:M851">
    <cfRule type="containsText" dxfId="133" priority="116" operator="containsText" text="NO">
      <formula>NOT(ISERROR(SEARCH("NO",I851)))</formula>
    </cfRule>
    <cfRule type="containsBlanks" dxfId="132" priority="118">
      <formula>LEN(TRIM(I851))=0</formula>
    </cfRule>
  </conditionalFormatting>
  <conditionalFormatting sqref="I852:M852">
    <cfRule type="containsText" dxfId="131" priority="114" operator="containsText" text="SI">
      <formula>NOT(ISERROR(SEARCH("SI",I852)))</formula>
    </cfRule>
  </conditionalFormatting>
  <conditionalFormatting sqref="I852:M852">
    <cfRule type="containsText" dxfId="130" priority="113" operator="containsText" text="NO">
      <formula>NOT(ISERROR(SEARCH("NO",I852)))</formula>
    </cfRule>
    <cfRule type="containsBlanks" dxfId="129" priority="115">
      <formula>LEN(TRIM(I852))=0</formula>
    </cfRule>
  </conditionalFormatting>
  <conditionalFormatting sqref="I854:M854">
    <cfRule type="containsText" dxfId="128" priority="111" operator="containsText" text="SI">
      <formula>NOT(ISERROR(SEARCH("SI",I854)))</formula>
    </cfRule>
  </conditionalFormatting>
  <conditionalFormatting sqref="I854:M854">
    <cfRule type="containsText" dxfId="127" priority="110" operator="containsText" text="NO">
      <formula>NOT(ISERROR(SEARCH("NO",I854)))</formula>
    </cfRule>
    <cfRule type="containsBlanks" dxfId="126" priority="112">
      <formula>LEN(TRIM(I854))=0</formula>
    </cfRule>
  </conditionalFormatting>
  <conditionalFormatting sqref="I902:M904">
    <cfRule type="containsText" dxfId="125" priority="108" operator="containsText" text="SI">
      <formula>NOT(ISERROR(SEARCH("SI",I902)))</formula>
    </cfRule>
  </conditionalFormatting>
  <conditionalFormatting sqref="I902:M904">
    <cfRule type="containsText" dxfId="124" priority="107" operator="containsText" text="NO">
      <formula>NOT(ISERROR(SEARCH("NO",I902)))</formula>
    </cfRule>
    <cfRule type="containsBlanks" dxfId="123" priority="109">
      <formula>LEN(TRIM(I902))=0</formula>
    </cfRule>
  </conditionalFormatting>
  <conditionalFormatting sqref="I990:M990">
    <cfRule type="containsText" dxfId="122" priority="105" operator="containsText" text="SI">
      <formula>NOT(ISERROR(SEARCH("SI",I990)))</formula>
    </cfRule>
  </conditionalFormatting>
  <conditionalFormatting sqref="I990:M990">
    <cfRule type="containsText" dxfId="121" priority="104" operator="containsText" text="NO">
      <formula>NOT(ISERROR(SEARCH("NO",I990)))</formula>
    </cfRule>
    <cfRule type="containsBlanks" dxfId="120" priority="106">
      <formula>LEN(TRIM(I990))=0</formula>
    </cfRule>
  </conditionalFormatting>
  <conditionalFormatting sqref="I1053:L1053">
    <cfRule type="containsText" dxfId="119" priority="102" operator="containsText" text="SI">
      <formula>NOT(ISERROR(SEARCH("SI",I1053)))</formula>
    </cfRule>
  </conditionalFormatting>
  <conditionalFormatting sqref="I1053:L1053">
    <cfRule type="containsText" dxfId="118" priority="101" operator="containsText" text="NO">
      <formula>NOT(ISERROR(SEARCH("NO",I1053)))</formula>
    </cfRule>
    <cfRule type="containsBlanks" dxfId="117" priority="103">
      <formula>LEN(TRIM(I1053))=0</formula>
    </cfRule>
  </conditionalFormatting>
  <conditionalFormatting sqref="I1055:M1057">
    <cfRule type="containsText" dxfId="116" priority="99" operator="containsText" text="SI">
      <formula>NOT(ISERROR(SEARCH("SI",I1055)))</formula>
    </cfRule>
  </conditionalFormatting>
  <conditionalFormatting sqref="I1055:M1057">
    <cfRule type="containsText" dxfId="115" priority="98" operator="containsText" text="NO">
      <formula>NOT(ISERROR(SEARCH("NO",I1055)))</formula>
    </cfRule>
    <cfRule type="containsBlanks" dxfId="114" priority="100">
      <formula>LEN(TRIM(I1055))=0</formula>
    </cfRule>
  </conditionalFormatting>
  <conditionalFormatting sqref="I1059:M1059">
    <cfRule type="containsText" dxfId="113" priority="96" operator="containsText" text="SI">
      <formula>NOT(ISERROR(SEARCH("SI",I1059)))</formula>
    </cfRule>
  </conditionalFormatting>
  <conditionalFormatting sqref="I1059:M1059">
    <cfRule type="containsText" dxfId="112" priority="95" operator="containsText" text="NO">
      <formula>NOT(ISERROR(SEARCH("NO",I1059)))</formula>
    </cfRule>
    <cfRule type="containsBlanks" dxfId="111" priority="97">
      <formula>LEN(TRIM(I1059))=0</formula>
    </cfRule>
  </conditionalFormatting>
  <conditionalFormatting sqref="I1061:M1061">
    <cfRule type="containsText" dxfId="110" priority="93" operator="containsText" text="SI">
      <formula>NOT(ISERROR(SEARCH("SI",I1061)))</formula>
    </cfRule>
  </conditionalFormatting>
  <conditionalFormatting sqref="I1061:M1061">
    <cfRule type="containsText" dxfId="109" priority="92" operator="containsText" text="NO">
      <formula>NOT(ISERROR(SEARCH("NO",I1061)))</formula>
    </cfRule>
    <cfRule type="containsBlanks" dxfId="108" priority="94">
      <formula>LEN(TRIM(I1061))=0</formula>
    </cfRule>
  </conditionalFormatting>
  <conditionalFormatting sqref="I1064:M1065">
    <cfRule type="containsText" dxfId="107" priority="90" operator="containsText" text="SI">
      <formula>NOT(ISERROR(SEARCH("SI",I1064)))</formula>
    </cfRule>
  </conditionalFormatting>
  <conditionalFormatting sqref="I1064:M1065">
    <cfRule type="containsText" dxfId="106" priority="89" operator="containsText" text="NO">
      <formula>NOT(ISERROR(SEARCH("NO",I1064)))</formula>
    </cfRule>
    <cfRule type="containsBlanks" dxfId="105" priority="91">
      <formula>LEN(TRIM(I1064))=0</formula>
    </cfRule>
  </conditionalFormatting>
  <conditionalFormatting sqref="I1067:M1069">
    <cfRule type="containsText" dxfId="104" priority="87" operator="containsText" text="SI">
      <formula>NOT(ISERROR(SEARCH("SI",I1067)))</formula>
    </cfRule>
  </conditionalFormatting>
  <conditionalFormatting sqref="I1067:M1069">
    <cfRule type="containsText" dxfId="103" priority="86" operator="containsText" text="NO">
      <formula>NOT(ISERROR(SEARCH("NO",I1067)))</formula>
    </cfRule>
    <cfRule type="containsBlanks" dxfId="102" priority="88">
      <formula>LEN(TRIM(I1067))=0</formula>
    </cfRule>
  </conditionalFormatting>
  <conditionalFormatting sqref="L41:L54 L56:L60">
    <cfRule type="containsText" dxfId="101" priority="81" operator="containsText" text="SI">
      <formula>NOT(ISERROR(SEARCH("SI",L41)))</formula>
    </cfRule>
  </conditionalFormatting>
  <conditionalFormatting sqref="L41:L54 L56:L60">
    <cfRule type="containsText" dxfId="100" priority="80" operator="containsText" text="NO">
      <formula>NOT(ISERROR(SEARCH("NO",L41)))</formula>
    </cfRule>
    <cfRule type="containsBlanks" dxfId="99" priority="82">
      <formula>LEN(TRIM(L41))=0</formula>
    </cfRule>
  </conditionalFormatting>
  <conditionalFormatting sqref="L276 L278:L280">
    <cfRule type="containsText" dxfId="98" priority="78" operator="containsText" text="SI">
      <formula>NOT(ISERROR(SEARCH("SI",L276)))</formula>
    </cfRule>
  </conditionalFormatting>
  <conditionalFormatting sqref="L276 L278:L280">
    <cfRule type="containsText" dxfId="97" priority="77" operator="containsText" text="NO">
      <formula>NOT(ISERROR(SEARCH("NO",L276)))</formula>
    </cfRule>
    <cfRule type="containsBlanks" dxfId="96" priority="79">
      <formula>LEN(TRIM(L276))=0</formula>
    </cfRule>
  </conditionalFormatting>
  <conditionalFormatting sqref="L965">
    <cfRule type="containsText" dxfId="95" priority="75" operator="containsText" text="SI">
      <formula>NOT(ISERROR(SEARCH("SI",L965)))</formula>
    </cfRule>
  </conditionalFormatting>
  <conditionalFormatting sqref="L965">
    <cfRule type="containsText" dxfId="94" priority="74" operator="containsText" text="NO">
      <formula>NOT(ISERROR(SEARCH("NO",L965)))</formula>
    </cfRule>
    <cfRule type="containsBlanks" dxfId="93" priority="76">
      <formula>LEN(TRIM(L965))=0</formula>
    </cfRule>
  </conditionalFormatting>
  <conditionalFormatting sqref="E1162:E1206">
    <cfRule type="duplicateValues" dxfId="92" priority="73"/>
  </conditionalFormatting>
  <conditionalFormatting sqref="E1162:E1199">
    <cfRule type="duplicateValues" dxfId="91" priority="72"/>
  </conditionalFormatting>
  <conditionalFormatting sqref="E1200:E1206">
    <cfRule type="duplicateValues" dxfId="90" priority="71"/>
  </conditionalFormatting>
  <conditionalFormatting sqref="I1200:M1206 I1162:L1199">
    <cfRule type="containsText" dxfId="89" priority="69" operator="containsText" text="SI">
      <formula>NOT(ISERROR(SEARCH("SI",I1162)))</formula>
    </cfRule>
  </conditionalFormatting>
  <conditionalFormatting sqref="I1200:M1206 I1162:L1199">
    <cfRule type="containsText" dxfId="88" priority="68" operator="containsText" text="NO">
      <formula>NOT(ISERROR(SEARCH("NO",I1162)))</formula>
    </cfRule>
    <cfRule type="containsBlanks" dxfId="87" priority="70">
      <formula>LEN(TRIM(I1162))=0</formula>
    </cfRule>
  </conditionalFormatting>
  <conditionalFormatting sqref="E15:E1861">
    <cfRule type="duplicateValues" dxfId="86" priority="200"/>
  </conditionalFormatting>
  <conditionalFormatting sqref="M655">
    <cfRule type="containsText" dxfId="85" priority="66" operator="containsText" text="SI">
      <formula>NOT(ISERROR(SEARCH("SI",M655)))</formula>
    </cfRule>
  </conditionalFormatting>
  <conditionalFormatting sqref="M655">
    <cfRule type="containsText" dxfId="84" priority="65" operator="containsText" text="NO">
      <formula>NOT(ISERROR(SEARCH("NO",M655)))</formula>
    </cfRule>
    <cfRule type="containsBlanks" dxfId="83" priority="67">
      <formula>LEN(TRIM(M655))=0</formula>
    </cfRule>
  </conditionalFormatting>
  <conditionalFormatting sqref="L781">
    <cfRule type="containsText" dxfId="82" priority="63" operator="containsText" text="SI">
      <formula>NOT(ISERROR(SEARCH("SI",L781)))</formula>
    </cfRule>
  </conditionalFormatting>
  <conditionalFormatting sqref="L781">
    <cfRule type="containsText" dxfId="81" priority="62" operator="containsText" text="NO">
      <formula>NOT(ISERROR(SEARCH("NO",L781)))</formula>
    </cfRule>
    <cfRule type="containsBlanks" dxfId="80" priority="64">
      <formula>LEN(TRIM(L781))=0</formula>
    </cfRule>
  </conditionalFormatting>
  <conditionalFormatting sqref="L821">
    <cfRule type="containsText" dxfId="79" priority="60" operator="containsText" text="SI">
      <formula>NOT(ISERROR(SEARCH("SI",L821)))</formula>
    </cfRule>
  </conditionalFormatting>
  <conditionalFormatting sqref="L821">
    <cfRule type="containsText" dxfId="78" priority="59" operator="containsText" text="NO">
      <formula>NOT(ISERROR(SEARCH("NO",L821)))</formula>
    </cfRule>
    <cfRule type="containsBlanks" dxfId="77" priority="61">
      <formula>LEN(TRIM(L821))=0</formula>
    </cfRule>
  </conditionalFormatting>
  <conditionalFormatting sqref="L827">
    <cfRule type="containsText" dxfId="76" priority="57" operator="containsText" text="SI">
      <formula>NOT(ISERROR(SEARCH("SI",L827)))</formula>
    </cfRule>
  </conditionalFormatting>
  <conditionalFormatting sqref="L827">
    <cfRule type="containsText" dxfId="75" priority="56" operator="containsText" text="NO">
      <formula>NOT(ISERROR(SEARCH("NO",L827)))</formula>
    </cfRule>
    <cfRule type="containsBlanks" dxfId="74" priority="58">
      <formula>LEN(TRIM(L827))=0</formula>
    </cfRule>
  </conditionalFormatting>
  <conditionalFormatting sqref="M831">
    <cfRule type="containsText" dxfId="73" priority="54" operator="containsText" text="SI">
      <formula>NOT(ISERROR(SEARCH("SI",M831)))</formula>
    </cfRule>
  </conditionalFormatting>
  <conditionalFormatting sqref="M831">
    <cfRule type="containsText" dxfId="72" priority="53" operator="containsText" text="NO">
      <formula>NOT(ISERROR(SEARCH("NO",M831)))</formula>
    </cfRule>
    <cfRule type="containsBlanks" dxfId="71" priority="55">
      <formula>LEN(TRIM(M831))=0</formula>
    </cfRule>
  </conditionalFormatting>
  <conditionalFormatting sqref="M832">
    <cfRule type="containsText" dxfId="70" priority="51" operator="containsText" text="SI">
      <formula>NOT(ISERROR(SEARCH("SI",M832)))</formula>
    </cfRule>
  </conditionalFormatting>
  <conditionalFormatting sqref="M832">
    <cfRule type="containsText" dxfId="69" priority="50" operator="containsText" text="NO">
      <formula>NOT(ISERROR(SEARCH("NO",M832)))</formula>
    </cfRule>
    <cfRule type="containsBlanks" dxfId="68" priority="52">
      <formula>LEN(TRIM(M832))=0</formula>
    </cfRule>
  </conditionalFormatting>
  <conditionalFormatting sqref="M835">
    <cfRule type="containsText" dxfId="67" priority="48" operator="containsText" text="SI">
      <formula>NOT(ISERROR(SEARCH("SI",M835)))</formula>
    </cfRule>
  </conditionalFormatting>
  <conditionalFormatting sqref="M835">
    <cfRule type="containsText" dxfId="66" priority="47" operator="containsText" text="NO">
      <formula>NOT(ISERROR(SEARCH("NO",M835)))</formula>
    </cfRule>
    <cfRule type="containsBlanks" dxfId="65" priority="49">
      <formula>LEN(TRIM(M835))=0</formula>
    </cfRule>
  </conditionalFormatting>
  <conditionalFormatting sqref="L55">
    <cfRule type="containsText" dxfId="64" priority="45" operator="containsText" text="SI">
      <formula>NOT(ISERROR(SEARCH("SI",L55)))</formula>
    </cfRule>
  </conditionalFormatting>
  <conditionalFormatting sqref="L55">
    <cfRule type="containsText" dxfId="63" priority="44" operator="containsText" text="NO">
      <formula>NOT(ISERROR(SEARCH("NO",L55)))</formula>
    </cfRule>
    <cfRule type="containsBlanks" dxfId="62" priority="46">
      <formula>LEN(TRIM(L55))=0</formula>
    </cfRule>
  </conditionalFormatting>
  <conditionalFormatting sqref="E12">
    <cfRule type="duplicateValues" dxfId="61" priority="39"/>
  </conditionalFormatting>
  <conditionalFormatting sqref="E1207:E1264">
    <cfRule type="duplicateValues" dxfId="60" priority="38"/>
  </conditionalFormatting>
  <conditionalFormatting sqref="E1265:E1413">
    <cfRule type="duplicateValues" dxfId="59" priority="37"/>
  </conditionalFormatting>
  <conditionalFormatting sqref="K341">
    <cfRule type="containsText" dxfId="58" priority="35" operator="containsText" text="SI">
      <formula>NOT(ISERROR(SEARCH("SI",K341)))</formula>
    </cfRule>
  </conditionalFormatting>
  <conditionalFormatting sqref="K341">
    <cfRule type="containsText" dxfId="57" priority="34" operator="containsText" text="NO">
      <formula>NOT(ISERROR(SEARCH("NO",K341)))</formula>
    </cfRule>
    <cfRule type="containsBlanks" dxfId="56" priority="36">
      <formula>LEN(TRIM(K341))=0</formula>
    </cfRule>
  </conditionalFormatting>
  <conditionalFormatting sqref="L277">
    <cfRule type="containsText" dxfId="55" priority="32" operator="containsText" text="SI">
      <formula>NOT(ISERROR(SEARCH("SI",L277)))</formula>
    </cfRule>
  </conditionalFormatting>
  <conditionalFormatting sqref="L277">
    <cfRule type="containsText" dxfId="54" priority="31" operator="containsText" text="NO">
      <formula>NOT(ISERROR(SEARCH("NO",L277)))</formula>
    </cfRule>
    <cfRule type="containsBlanks" dxfId="53" priority="33">
      <formula>LEN(TRIM(L277))=0</formula>
    </cfRule>
  </conditionalFormatting>
  <conditionalFormatting sqref="K469">
    <cfRule type="containsText" dxfId="52" priority="29" operator="containsText" text="SI">
      <formula>NOT(ISERROR(SEARCH("SI",K469)))</formula>
    </cfRule>
  </conditionalFormatting>
  <conditionalFormatting sqref="K469">
    <cfRule type="containsText" dxfId="51" priority="28" operator="containsText" text="NO">
      <formula>NOT(ISERROR(SEARCH("NO",K469)))</formula>
    </cfRule>
    <cfRule type="containsBlanks" dxfId="50" priority="30">
      <formula>LEN(TRIM(K469))=0</formula>
    </cfRule>
  </conditionalFormatting>
  <conditionalFormatting sqref="L469">
    <cfRule type="containsText" dxfId="49" priority="26" operator="containsText" text="SI">
      <formula>NOT(ISERROR(SEARCH("SI",L469)))</formula>
    </cfRule>
  </conditionalFormatting>
  <conditionalFormatting sqref="L469">
    <cfRule type="containsText" dxfId="48" priority="25" operator="containsText" text="NO">
      <formula>NOT(ISERROR(SEARCH("NO",L469)))</formula>
    </cfRule>
    <cfRule type="containsBlanks" dxfId="47" priority="27">
      <formula>LEN(TRIM(L469))=0</formula>
    </cfRule>
  </conditionalFormatting>
  <conditionalFormatting sqref="I1265:L1413">
    <cfRule type="containsText" dxfId="46" priority="23" operator="containsText" text="SI">
      <formula>NOT(ISERROR(SEARCH("SI",I1265)))</formula>
    </cfRule>
  </conditionalFormatting>
  <conditionalFormatting sqref="I1265:L1413">
    <cfRule type="containsText" dxfId="45" priority="22" operator="containsText" text="NO">
      <formula>NOT(ISERROR(SEARCH("NO",I1265)))</formula>
    </cfRule>
    <cfRule type="containsBlanks" dxfId="44" priority="24">
      <formula>LEN(TRIM(I1265))=0</formula>
    </cfRule>
  </conditionalFormatting>
  <conditionalFormatting sqref="I1207:M1264">
    <cfRule type="containsText" dxfId="43" priority="20" operator="containsText" text="SI">
      <formula>NOT(ISERROR(SEARCH("SI",I1207)))</formula>
    </cfRule>
  </conditionalFormatting>
  <conditionalFormatting sqref="I1207:M1264">
    <cfRule type="containsText" dxfId="42" priority="19" operator="containsText" text="NO">
      <formula>NOT(ISERROR(SEARCH("NO",I1207)))</formula>
    </cfRule>
    <cfRule type="containsBlanks" dxfId="41" priority="21">
      <formula>LEN(TRIM(I1207))=0</formula>
    </cfRule>
  </conditionalFormatting>
  <conditionalFormatting sqref="N15:N20">
    <cfRule type="containsText" dxfId="40" priority="18" operator="containsText" text="ERROR">
      <formula>NOT(ISERROR(SEARCH("ERROR",N15)))</formula>
    </cfRule>
  </conditionalFormatting>
  <conditionalFormatting sqref="N15:N20">
    <cfRule type="containsText" dxfId="39" priority="17" operator="containsText" text="APTOS">
      <formula>NOT(ISERROR(SEARCH("APTOS",N15)))</formula>
    </cfRule>
  </conditionalFormatting>
  <conditionalFormatting sqref="N21:N1861">
    <cfRule type="containsText" dxfId="38" priority="16" operator="containsText" text="ERROR">
      <formula>NOT(ISERROR(SEARCH("ERROR",N21)))</formula>
    </cfRule>
  </conditionalFormatting>
  <conditionalFormatting sqref="N21:N1861">
    <cfRule type="containsText" dxfId="37" priority="15" operator="containsText" text="APTOS">
      <formula>NOT(ISERROR(SEARCH("APTOS",N21)))</formula>
    </cfRule>
  </conditionalFormatting>
  <conditionalFormatting sqref="I1414:M1861">
    <cfRule type="containsText" dxfId="36" priority="11" operator="containsText" text="SI">
      <formula>NOT(ISERROR(SEARCH("SI",I1414)))</formula>
    </cfRule>
  </conditionalFormatting>
  <conditionalFormatting sqref="I1414:M1861">
    <cfRule type="containsText" dxfId="35" priority="10" operator="containsText" text="NO">
      <formula>NOT(ISERROR(SEARCH("NO",I1414)))</formula>
    </cfRule>
    <cfRule type="containsBlanks" dxfId="34" priority="12">
      <formula>LEN(TRIM(I1414))=0</formula>
    </cfRule>
  </conditionalFormatting>
  <conditionalFormatting sqref="L817">
    <cfRule type="containsText" dxfId="33" priority="8" operator="containsText" text="SI">
      <formula>NOT(ISERROR(SEARCH("SI",L817)))</formula>
    </cfRule>
  </conditionalFormatting>
  <conditionalFormatting sqref="L817">
    <cfRule type="containsText" dxfId="32" priority="7" operator="containsText" text="NO">
      <formula>NOT(ISERROR(SEARCH("NO",L817)))</formula>
    </cfRule>
    <cfRule type="containsBlanks" dxfId="31" priority="9">
      <formula>LEN(TRIM(L817))=0</formula>
    </cfRule>
  </conditionalFormatting>
  <conditionalFormatting sqref="L771">
    <cfRule type="containsText" dxfId="30" priority="5" operator="containsText" text="SI">
      <formula>NOT(ISERROR(SEARCH("SI",L771)))</formula>
    </cfRule>
  </conditionalFormatting>
  <conditionalFormatting sqref="L771">
    <cfRule type="containsText" dxfId="29" priority="4" operator="containsText" text="NO">
      <formula>NOT(ISERROR(SEARCH("NO",L771)))</formula>
    </cfRule>
    <cfRule type="containsBlanks" dxfId="28" priority="6">
      <formula>LEN(TRIM(L771))=0</formula>
    </cfRule>
  </conditionalFormatting>
  <conditionalFormatting sqref="K914">
    <cfRule type="containsText" dxfId="27" priority="2" operator="containsText" text="SI">
      <formula>NOT(ISERROR(SEARCH("SI",K914)))</formula>
    </cfRule>
  </conditionalFormatting>
  <conditionalFormatting sqref="K914">
    <cfRule type="containsText" dxfId="26" priority="1" operator="containsText" text="NO">
      <formula>NOT(ISERROR(SEARCH("NO",K914)))</formula>
    </cfRule>
    <cfRule type="containsBlanks" dxfId="25" priority="3">
      <formula>LEN(TRIM(K914))=0</formula>
    </cfRule>
  </conditionalFormatting>
  <pageMargins left="0.25" right="0.25" top="0.75" bottom="0.75" header="0.3" footer="0.3"/>
  <pageSetup paperSize="9" scale="59" fitToHeight="0" pageOrder="overThenDown" orientation="landscape" r:id="rId1"/>
  <drawing r:id="rId2"/>
  <legacyDrawing r:id="rId3"/>
  <tableParts count="1">
    <tablePart r:id="rId4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O99"/>
  <sheetViews>
    <sheetView workbookViewId="0">
      <pane ySplit="11" topLeftCell="A12" activePane="bottomLeft" state="frozen"/>
      <selection pane="bottomLeft" activeCell="A12" sqref="A12"/>
    </sheetView>
  </sheetViews>
  <sheetFormatPr baseColWidth="10" defaultRowHeight="15" x14ac:dyDescent="0.25"/>
  <cols>
    <col min="1" max="1" width="6.5703125" bestFit="1" customWidth="1"/>
    <col min="4" max="4" width="25" customWidth="1"/>
    <col min="5" max="5" width="13.7109375" bestFit="1" customWidth="1"/>
    <col min="6" max="6" width="16.42578125" customWidth="1"/>
    <col min="7" max="7" width="17.85546875" customWidth="1"/>
    <col min="8" max="8" width="20.42578125" bestFit="1" customWidth="1"/>
    <col min="9" max="9" width="10" customWidth="1"/>
    <col min="10" max="10" width="11.7109375" bestFit="1" customWidth="1"/>
    <col min="14" max="14" width="16.42578125" customWidth="1"/>
    <col min="15" max="15" width="18.42578125" customWidth="1"/>
  </cols>
  <sheetData>
    <row r="7" spans="1:15" ht="8.25" customHeight="1" x14ac:dyDescent="0.25"/>
    <row r="8" spans="1:15" ht="8.25" customHeight="1" x14ac:dyDescent="0.25"/>
    <row r="9" spans="1:15" ht="8.25" customHeight="1" x14ac:dyDescent="0.25"/>
    <row r="10" spans="1:15" ht="18.75" x14ac:dyDescent="0.3">
      <c r="A10" s="10" t="s">
        <v>1922</v>
      </c>
      <c r="B10" s="1">
        <f>Tabla4[[#Totals],[AP. PATERNO]]</f>
        <v>87</v>
      </c>
      <c r="D10" s="33" t="str">
        <f>IFERROR(VLOOKUP(E10,OFICIO_POS,16,FALSE),"INGRESE N° DNI -&gt;")</f>
        <v>INGRESE N° DNI -&gt;</v>
      </c>
      <c r="E10" s="32"/>
      <c r="I10" s="50" t="s">
        <v>2020</v>
      </c>
      <c r="J10" s="50"/>
      <c r="K10" s="50"/>
      <c r="L10" s="50"/>
      <c r="M10" s="50"/>
      <c r="N10" s="50"/>
      <c r="O10" s="50"/>
    </row>
    <row r="11" spans="1:15" ht="15.75" x14ac:dyDescent="0.25">
      <c r="A11" s="1" t="s">
        <v>2028</v>
      </c>
      <c r="B11" s="1" t="s">
        <v>1923</v>
      </c>
      <c r="C11" s="1" t="s">
        <v>325</v>
      </c>
      <c r="D11" s="2" t="s">
        <v>0</v>
      </c>
      <c r="E11" s="2" t="s">
        <v>1</v>
      </c>
      <c r="F11" s="2" t="s">
        <v>2</v>
      </c>
      <c r="G11" s="2" t="s">
        <v>3</v>
      </c>
      <c r="H11" s="2" t="s">
        <v>4</v>
      </c>
      <c r="I11" s="14" t="s">
        <v>2021</v>
      </c>
      <c r="J11" s="14" t="s">
        <v>2022</v>
      </c>
      <c r="K11" s="14" t="s">
        <v>2024</v>
      </c>
      <c r="L11" s="14" t="s">
        <v>2023</v>
      </c>
      <c r="M11" s="14" t="s">
        <v>11</v>
      </c>
      <c r="N11" s="16" t="s">
        <v>2030</v>
      </c>
      <c r="O11" s="14" t="s">
        <v>2027</v>
      </c>
    </row>
    <row r="12" spans="1:15" x14ac:dyDescent="0.25">
      <c r="A12">
        <v>1</v>
      </c>
      <c r="B12" s="5">
        <v>42429</v>
      </c>
      <c r="C12" t="s">
        <v>1851</v>
      </c>
      <c r="D12" t="s">
        <v>53</v>
      </c>
      <c r="E12">
        <v>19827433</v>
      </c>
      <c r="F12" t="s">
        <v>1852</v>
      </c>
      <c r="G12" s="6" t="s">
        <v>1112</v>
      </c>
      <c r="H12" t="s">
        <v>1853</v>
      </c>
      <c r="I12" s="13" t="s">
        <v>2025</v>
      </c>
      <c r="J12" s="13" t="s">
        <v>2025</v>
      </c>
      <c r="K12" s="13" t="s">
        <v>2025</v>
      </c>
      <c r="L12" s="13"/>
      <c r="M12" s="13"/>
      <c r="N12" t="str">
        <f>IF(AND(Tabla4[[#This Row],[FOTO]]="SI",Tabla4[[#This Row],[DIPLOMA]]="SI",Tabla4[[#This Row],[CE]]="SI",Tabla4[[#This Row],[CM]]="SI",Tabla4[[#This Row],[TESIS]]="SI"),1,"")</f>
        <v/>
      </c>
      <c r="O12" s="13" t="s">
        <v>3153</v>
      </c>
    </row>
    <row r="13" spans="1:15" x14ac:dyDescent="0.25">
      <c r="A13">
        <v>2</v>
      </c>
      <c r="B13" s="5">
        <v>42429</v>
      </c>
      <c r="C13" t="s">
        <v>1854</v>
      </c>
      <c r="D13" t="s">
        <v>1855</v>
      </c>
      <c r="E13">
        <v>20028391</v>
      </c>
      <c r="F13" t="s">
        <v>372</v>
      </c>
      <c r="G13" s="6" t="s">
        <v>1652</v>
      </c>
      <c r="H13" t="s">
        <v>1856</v>
      </c>
      <c r="I13" s="13" t="s">
        <v>2025</v>
      </c>
      <c r="J13" s="13" t="s">
        <v>2025</v>
      </c>
      <c r="K13" s="13" t="s">
        <v>2025</v>
      </c>
      <c r="L13" s="13"/>
      <c r="M13" s="13"/>
      <c r="N13" s="13" t="str">
        <f>IF(AND(Tabla4[[#This Row],[FOTO]]="SI",Tabla4[[#This Row],[DIPLOMA]]="SI",Tabla4[[#This Row],[CE]]="SI",Tabla4[[#This Row],[CM]]="SI",Tabla4[[#This Row],[TESIS]]="SI"),1,"")</f>
        <v/>
      </c>
      <c r="O13" s="13" t="s">
        <v>2183</v>
      </c>
    </row>
    <row r="14" spans="1:15" x14ac:dyDescent="0.25">
      <c r="A14">
        <v>3</v>
      </c>
      <c r="B14" s="5">
        <v>42429</v>
      </c>
      <c r="C14" t="s">
        <v>1854</v>
      </c>
      <c r="D14" t="s">
        <v>69</v>
      </c>
      <c r="E14">
        <v>41504879</v>
      </c>
      <c r="F14" t="s">
        <v>1857</v>
      </c>
      <c r="G14" s="6" t="s">
        <v>566</v>
      </c>
      <c r="H14" t="s">
        <v>1858</v>
      </c>
      <c r="I14" s="13" t="s">
        <v>2025</v>
      </c>
      <c r="J14" s="13" t="s">
        <v>2025</v>
      </c>
      <c r="K14" s="13" t="s">
        <v>2025</v>
      </c>
      <c r="L14" s="13"/>
      <c r="M14" s="13"/>
      <c r="N14" s="13" t="str">
        <f>IF(AND(Tabla4[[#This Row],[FOTO]]="SI",Tabla4[[#This Row],[DIPLOMA]]="SI",Tabla4[[#This Row],[CE]]="SI",Tabla4[[#This Row],[CM]]="SI",Tabla4[[#This Row],[TESIS]]="SI"),1,"")</f>
        <v/>
      </c>
      <c r="O14" s="13" t="s">
        <v>2183</v>
      </c>
    </row>
    <row r="15" spans="1:15" x14ac:dyDescent="0.25">
      <c r="A15">
        <v>4</v>
      </c>
      <c r="B15" s="5">
        <v>42429</v>
      </c>
      <c r="C15" t="s">
        <v>1854</v>
      </c>
      <c r="D15" t="s">
        <v>1855</v>
      </c>
      <c r="E15">
        <v>42103396</v>
      </c>
      <c r="F15" t="s">
        <v>358</v>
      </c>
      <c r="G15" s="6" t="s">
        <v>598</v>
      </c>
      <c r="H15" t="s">
        <v>1859</v>
      </c>
      <c r="I15" s="13" t="s">
        <v>2025</v>
      </c>
      <c r="J15" s="13" t="s">
        <v>2025</v>
      </c>
      <c r="K15" s="13" t="s">
        <v>2025</v>
      </c>
      <c r="L15" s="13" t="s">
        <v>2025</v>
      </c>
      <c r="M15" s="13" t="s">
        <v>2025</v>
      </c>
      <c r="N15" s="13">
        <f>IF(AND(Tabla4[[#This Row],[FOTO]]="SI",Tabla4[[#This Row],[DIPLOMA]]="SI",Tabla4[[#This Row],[CE]]="SI",Tabla4[[#This Row],[CM]]="SI",Tabla4[[#This Row],[TESIS]]="SI"),1,"")</f>
        <v>1</v>
      </c>
      <c r="O15" s="13" t="s">
        <v>2183</v>
      </c>
    </row>
    <row r="16" spans="1:15" x14ac:dyDescent="0.25">
      <c r="A16">
        <v>5</v>
      </c>
      <c r="B16" s="5">
        <v>42429</v>
      </c>
      <c r="C16" t="s">
        <v>1854</v>
      </c>
      <c r="D16" t="s">
        <v>67</v>
      </c>
      <c r="E16">
        <v>20066554</v>
      </c>
      <c r="F16" t="s">
        <v>644</v>
      </c>
      <c r="G16" s="6" t="s">
        <v>1860</v>
      </c>
      <c r="H16" t="s">
        <v>1861</v>
      </c>
      <c r="I16" s="13" t="s">
        <v>2025</v>
      </c>
      <c r="J16" s="13" t="s">
        <v>2025</v>
      </c>
      <c r="K16" s="13" t="s">
        <v>2025</v>
      </c>
      <c r="L16" s="13"/>
      <c r="M16" s="13"/>
      <c r="N16" s="13" t="str">
        <f>IF(AND(Tabla4[[#This Row],[FOTO]]="SI",Tabla4[[#This Row],[DIPLOMA]]="SI",Tabla4[[#This Row],[CE]]="SI",Tabla4[[#This Row],[CM]]="SI",Tabla4[[#This Row],[TESIS]]="SI"),1,"")</f>
        <v/>
      </c>
      <c r="O16" s="13" t="s">
        <v>2183</v>
      </c>
    </row>
    <row r="17" spans="1:15" x14ac:dyDescent="0.25">
      <c r="A17">
        <v>6</v>
      </c>
      <c r="B17" s="5">
        <v>42429</v>
      </c>
      <c r="C17" t="s">
        <v>1854</v>
      </c>
      <c r="D17" t="s">
        <v>1855</v>
      </c>
      <c r="E17">
        <v>19809370</v>
      </c>
      <c r="F17" t="s">
        <v>543</v>
      </c>
      <c r="G17" s="6" t="s">
        <v>1862</v>
      </c>
      <c r="H17" t="s">
        <v>1863</v>
      </c>
      <c r="I17" s="13" t="s">
        <v>2025</v>
      </c>
      <c r="J17" s="13"/>
      <c r="K17" s="13" t="s">
        <v>2025</v>
      </c>
      <c r="L17" s="13"/>
      <c r="M17" s="13"/>
      <c r="N17" s="13" t="str">
        <f>IF(AND(Tabla4[[#This Row],[FOTO]]="SI",Tabla4[[#This Row],[DIPLOMA]]="SI",Tabla4[[#This Row],[CE]]="SI",Tabla4[[#This Row],[CM]]="SI",Tabla4[[#This Row],[TESIS]]="SI"),1,"")</f>
        <v/>
      </c>
      <c r="O17" s="13" t="s">
        <v>2183</v>
      </c>
    </row>
    <row r="18" spans="1:15" x14ac:dyDescent="0.25">
      <c r="A18">
        <v>7</v>
      </c>
      <c r="B18" s="5">
        <v>42429</v>
      </c>
      <c r="C18" t="s">
        <v>1854</v>
      </c>
      <c r="D18" t="s">
        <v>67</v>
      </c>
      <c r="E18">
        <v>20069185</v>
      </c>
      <c r="F18" t="s">
        <v>598</v>
      </c>
      <c r="G18" s="6" t="s">
        <v>1864</v>
      </c>
      <c r="H18" t="s">
        <v>1865</v>
      </c>
      <c r="I18" s="13" t="s">
        <v>2025</v>
      </c>
      <c r="J18" s="13"/>
      <c r="K18" s="13" t="s">
        <v>2025</v>
      </c>
      <c r="L18" s="13"/>
      <c r="M18" s="13"/>
      <c r="N18" s="13" t="str">
        <f>IF(AND(Tabla4[[#This Row],[FOTO]]="SI",Tabla4[[#This Row],[DIPLOMA]]="SI",Tabla4[[#This Row],[CE]]="SI",Tabla4[[#This Row],[CM]]="SI",Tabla4[[#This Row],[TESIS]]="SI"),1,"")</f>
        <v/>
      </c>
      <c r="O18" s="13" t="s">
        <v>3153</v>
      </c>
    </row>
    <row r="19" spans="1:15" x14ac:dyDescent="0.25">
      <c r="A19">
        <v>8</v>
      </c>
      <c r="B19" s="5">
        <v>42429</v>
      </c>
      <c r="C19" t="s">
        <v>1854</v>
      </c>
      <c r="D19" t="s">
        <v>17</v>
      </c>
      <c r="E19">
        <v>20402115</v>
      </c>
      <c r="F19" t="s">
        <v>1866</v>
      </c>
      <c r="G19" s="6" t="s">
        <v>711</v>
      </c>
      <c r="H19" t="s">
        <v>1208</v>
      </c>
      <c r="I19" s="13" t="s">
        <v>2025</v>
      </c>
      <c r="J19" s="13" t="s">
        <v>2025</v>
      </c>
      <c r="K19" s="13" t="s">
        <v>2025</v>
      </c>
      <c r="L19" s="13" t="s">
        <v>2025</v>
      </c>
      <c r="M19" s="13" t="s">
        <v>2025</v>
      </c>
      <c r="N19" s="13">
        <f>IF(AND(Tabla4[[#This Row],[FOTO]]="SI",Tabla4[[#This Row],[DIPLOMA]]="SI",Tabla4[[#This Row],[CE]]="SI",Tabla4[[#This Row],[CM]]="SI",Tabla4[[#This Row],[TESIS]]="SI"),1,"")</f>
        <v>1</v>
      </c>
      <c r="O19" s="13" t="s">
        <v>2183</v>
      </c>
    </row>
    <row r="20" spans="1:15" x14ac:dyDescent="0.25">
      <c r="A20">
        <v>9</v>
      </c>
      <c r="B20" s="5">
        <v>42429</v>
      </c>
      <c r="C20" t="s">
        <v>1854</v>
      </c>
      <c r="D20" t="s">
        <v>69</v>
      </c>
      <c r="E20">
        <v>20091564</v>
      </c>
      <c r="F20" t="s">
        <v>1132</v>
      </c>
      <c r="G20" s="6" t="s">
        <v>1867</v>
      </c>
      <c r="H20" t="s">
        <v>1868</v>
      </c>
      <c r="I20" s="13" t="s">
        <v>2025</v>
      </c>
      <c r="J20" s="13" t="s">
        <v>2025</v>
      </c>
      <c r="K20" s="13" t="s">
        <v>2025</v>
      </c>
      <c r="L20" s="13"/>
      <c r="M20" s="13"/>
      <c r="N20" s="13" t="str">
        <f>IF(AND(Tabla4[[#This Row],[FOTO]]="SI",Tabla4[[#This Row],[DIPLOMA]]="SI",Tabla4[[#This Row],[CE]]="SI",Tabla4[[#This Row],[CM]]="SI",Tabla4[[#This Row],[TESIS]]="SI"),1,"")</f>
        <v/>
      </c>
      <c r="O20" s="13" t="s">
        <v>2183</v>
      </c>
    </row>
    <row r="21" spans="1:15" x14ac:dyDescent="0.25">
      <c r="A21">
        <v>10</v>
      </c>
      <c r="B21" s="5">
        <v>42429</v>
      </c>
      <c r="C21" t="s">
        <v>1854</v>
      </c>
      <c r="D21" t="s">
        <v>69</v>
      </c>
      <c r="E21">
        <v>22661735</v>
      </c>
      <c r="F21" t="s">
        <v>1595</v>
      </c>
      <c r="G21" s="6" t="s">
        <v>1869</v>
      </c>
      <c r="H21" t="s">
        <v>1870</v>
      </c>
      <c r="I21" s="13" t="s">
        <v>2025</v>
      </c>
      <c r="J21" s="13"/>
      <c r="K21" s="13" t="s">
        <v>2025</v>
      </c>
      <c r="L21" s="13"/>
      <c r="M21" s="13"/>
      <c r="N21" s="13" t="str">
        <f>IF(AND(Tabla4[[#This Row],[FOTO]]="SI",Tabla4[[#This Row],[DIPLOMA]]="SI",Tabla4[[#This Row],[CE]]="SI",Tabla4[[#This Row],[CM]]="SI",Tabla4[[#This Row],[TESIS]]="SI"),1,"")</f>
        <v/>
      </c>
      <c r="O21" s="13" t="s">
        <v>3153</v>
      </c>
    </row>
    <row r="22" spans="1:15" x14ac:dyDescent="0.25">
      <c r="A22">
        <v>11</v>
      </c>
      <c r="B22" s="5">
        <v>42429</v>
      </c>
      <c r="C22" t="s">
        <v>1854</v>
      </c>
      <c r="D22" t="s">
        <v>69</v>
      </c>
      <c r="E22">
        <v>20715691</v>
      </c>
      <c r="F22" t="s">
        <v>370</v>
      </c>
      <c r="G22" s="6" t="s">
        <v>171</v>
      </c>
      <c r="H22" t="s">
        <v>1871</v>
      </c>
      <c r="I22" s="13" t="s">
        <v>2025</v>
      </c>
      <c r="J22" s="13" t="s">
        <v>2025</v>
      </c>
      <c r="K22" s="13" t="s">
        <v>2025</v>
      </c>
      <c r="L22" s="13"/>
      <c r="M22" s="13"/>
      <c r="N22" s="13" t="str">
        <f>IF(AND(Tabla4[[#This Row],[FOTO]]="SI",Tabla4[[#This Row],[DIPLOMA]]="SI",Tabla4[[#This Row],[CE]]="SI",Tabla4[[#This Row],[CM]]="SI",Tabla4[[#This Row],[TESIS]]="SI"),1,"")</f>
        <v/>
      </c>
      <c r="O22" s="13" t="s">
        <v>2183</v>
      </c>
    </row>
    <row r="23" spans="1:15" x14ac:dyDescent="0.25">
      <c r="A23">
        <v>12</v>
      </c>
      <c r="B23" s="5">
        <v>42429</v>
      </c>
      <c r="C23" t="s">
        <v>1854</v>
      </c>
      <c r="D23" t="s">
        <v>1855</v>
      </c>
      <c r="E23">
        <v>42490429</v>
      </c>
      <c r="F23" t="s">
        <v>724</v>
      </c>
      <c r="G23" s="6" t="s">
        <v>544</v>
      </c>
      <c r="H23" t="s">
        <v>1872</v>
      </c>
      <c r="I23" s="13" t="s">
        <v>2025</v>
      </c>
      <c r="J23" s="13" t="s">
        <v>2025</v>
      </c>
      <c r="K23" s="13" t="s">
        <v>2025</v>
      </c>
      <c r="L23" s="13"/>
      <c r="M23" s="13"/>
      <c r="N23" s="13" t="str">
        <f>IF(AND(Tabla4[[#This Row],[FOTO]]="SI",Tabla4[[#This Row],[DIPLOMA]]="SI",Tabla4[[#This Row],[CE]]="SI",Tabla4[[#This Row],[CM]]="SI",Tabla4[[#This Row],[TESIS]]="SI"),1,"")</f>
        <v/>
      </c>
      <c r="O23" s="13" t="s">
        <v>2183</v>
      </c>
    </row>
    <row r="24" spans="1:15" x14ac:dyDescent="0.25">
      <c r="A24">
        <v>13</v>
      </c>
      <c r="B24" s="5">
        <v>42466</v>
      </c>
      <c r="C24" t="s">
        <v>1854</v>
      </c>
      <c r="D24" t="s">
        <v>1940</v>
      </c>
      <c r="E24">
        <v>44170579</v>
      </c>
      <c r="F24" t="s">
        <v>910</v>
      </c>
      <c r="G24" s="6" t="s">
        <v>348</v>
      </c>
      <c r="H24" t="s">
        <v>1941</v>
      </c>
      <c r="I24" s="13" t="s">
        <v>2025</v>
      </c>
      <c r="J24" s="13" t="s">
        <v>2025</v>
      </c>
      <c r="K24" s="13" t="s">
        <v>2025</v>
      </c>
      <c r="L24" s="13"/>
      <c r="M24" s="13"/>
      <c r="N24" s="13" t="str">
        <f>IF(AND(Tabla4[[#This Row],[FOTO]]="SI",Tabla4[[#This Row],[DIPLOMA]]="SI",Tabla4[[#This Row],[CE]]="SI",Tabla4[[#This Row],[CM]]="SI",Tabla4[[#This Row],[TESIS]]="SI"),1,"")</f>
        <v/>
      </c>
      <c r="O24" s="13"/>
    </row>
    <row r="25" spans="1:15" x14ac:dyDescent="0.25">
      <c r="A25">
        <v>14</v>
      </c>
      <c r="B25" s="5">
        <v>42466</v>
      </c>
      <c r="C25" t="s">
        <v>1854</v>
      </c>
      <c r="D25" t="s">
        <v>1942</v>
      </c>
      <c r="E25">
        <v>20033851</v>
      </c>
      <c r="F25" t="s">
        <v>1943</v>
      </c>
      <c r="G25" s="6" t="s">
        <v>524</v>
      </c>
      <c r="H25" t="s">
        <v>1944</v>
      </c>
      <c r="I25" s="13" t="s">
        <v>2025</v>
      </c>
      <c r="J25" s="13"/>
      <c r="K25" s="13" t="s">
        <v>2025</v>
      </c>
      <c r="L25" s="13"/>
      <c r="M25" s="13"/>
      <c r="N25" s="13" t="str">
        <f>IF(AND(Tabla4[[#This Row],[FOTO]]="SI",Tabla4[[#This Row],[DIPLOMA]]="SI",Tabla4[[#This Row],[CE]]="SI",Tabla4[[#This Row],[CM]]="SI",Tabla4[[#This Row],[TESIS]]="SI"),1,"")</f>
        <v/>
      </c>
      <c r="O25" s="13"/>
    </row>
    <row r="26" spans="1:15" x14ac:dyDescent="0.25">
      <c r="A26">
        <v>15</v>
      </c>
      <c r="B26" s="5">
        <v>42466</v>
      </c>
      <c r="C26" t="s">
        <v>1854</v>
      </c>
      <c r="D26" t="s">
        <v>69</v>
      </c>
      <c r="E26">
        <v>41312124</v>
      </c>
      <c r="F26" t="s">
        <v>1945</v>
      </c>
      <c r="G26" s="6" t="s">
        <v>177</v>
      </c>
      <c r="H26" t="s">
        <v>1946</v>
      </c>
      <c r="I26" s="13" t="s">
        <v>2025</v>
      </c>
      <c r="J26" s="13" t="s">
        <v>2025</v>
      </c>
      <c r="K26" s="13" t="s">
        <v>2025</v>
      </c>
      <c r="L26" s="13"/>
      <c r="M26" s="13"/>
      <c r="N26" s="13" t="str">
        <f>IF(AND(Tabla4[[#This Row],[FOTO]]="SI",Tabla4[[#This Row],[DIPLOMA]]="SI",Tabla4[[#This Row],[CE]]="SI",Tabla4[[#This Row],[CM]]="SI",Tabla4[[#This Row],[TESIS]]="SI"),1,"")</f>
        <v/>
      </c>
      <c r="O26" s="13"/>
    </row>
    <row r="27" spans="1:15" x14ac:dyDescent="0.25">
      <c r="A27">
        <v>16</v>
      </c>
      <c r="B27" s="5">
        <v>42466</v>
      </c>
      <c r="C27" t="s">
        <v>1854</v>
      </c>
      <c r="D27" t="s">
        <v>69</v>
      </c>
      <c r="E27">
        <v>40745302</v>
      </c>
      <c r="F27" t="s">
        <v>1947</v>
      </c>
      <c r="G27" s="6" t="s">
        <v>664</v>
      </c>
      <c r="H27" t="s">
        <v>1948</v>
      </c>
      <c r="I27" s="13" t="s">
        <v>2025</v>
      </c>
      <c r="J27" s="13" t="s">
        <v>2025</v>
      </c>
      <c r="K27" s="13" t="s">
        <v>2025</v>
      </c>
      <c r="L27" s="13"/>
      <c r="M27" s="13"/>
      <c r="N27" s="13" t="str">
        <f>IF(AND(Tabla4[[#This Row],[FOTO]]="SI",Tabla4[[#This Row],[DIPLOMA]]="SI",Tabla4[[#This Row],[CE]]="SI",Tabla4[[#This Row],[CM]]="SI",Tabla4[[#This Row],[TESIS]]="SI"),1,"")</f>
        <v/>
      </c>
      <c r="O27" s="13"/>
    </row>
    <row r="28" spans="1:15" x14ac:dyDescent="0.25">
      <c r="A28">
        <v>17</v>
      </c>
      <c r="B28" s="5">
        <v>42466</v>
      </c>
      <c r="C28" t="s">
        <v>1854</v>
      </c>
      <c r="D28" t="s">
        <v>69</v>
      </c>
      <c r="E28">
        <v>20115094</v>
      </c>
      <c r="F28" t="s">
        <v>1018</v>
      </c>
      <c r="G28" s="6" t="s">
        <v>992</v>
      </c>
      <c r="H28" t="s">
        <v>1949</v>
      </c>
      <c r="I28" s="13" t="s">
        <v>2025</v>
      </c>
      <c r="J28" s="13" t="s">
        <v>2025</v>
      </c>
      <c r="K28" s="13" t="s">
        <v>2025</v>
      </c>
      <c r="L28" s="13"/>
      <c r="M28" s="13"/>
      <c r="N28" s="13" t="str">
        <f>IF(AND(Tabla4[[#This Row],[FOTO]]="SI",Tabla4[[#This Row],[DIPLOMA]]="SI",Tabla4[[#This Row],[CE]]="SI",Tabla4[[#This Row],[CM]]="SI",Tabla4[[#This Row],[TESIS]]="SI"),1,"")</f>
        <v/>
      </c>
      <c r="O28" s="13"/>
    </row>
    <row r="29" spans="1:15" x14ac:dyDescent="0.25">
      <c r="A29">
        <v>18</v>
      </c>
      <c r="B29" s="5">
        <v>42466</v>
      </c>
      <c r="C29" t="s">
        <v>1854</v>
      </c>
      <c r="D29" t="s">
        <v>69</v>
      </c>
      <c r="E29">
        <v>42682258</v>
      </c>
      <c r="F29" t="s">
        <v>181</v>
      </c>
      <c r="G29" s="6" t="s">
        <v>176</v>
      </c>
      <c r="H29" t="s">
        <v>1950</v>
      </c>
      <c r="I29" s="13" t="s">
        <v>2025</v>
      </c>
      <c r="J29" s="13"/>
      <c r="K29" s="13" t="s">
        <v>2025</v>
      </c>
      <c r="L29" s="13"/>
      <c r="M29" s="13"/>
      <c r="N29" s="13" t="str">
        <f>IF(AND(Tabla4[[#This Row],[FOTO]]="SI",Tabla4[[#This Row],[DIPLOMA]]="SI",Tabla4[[#This Row],[CE]]="SI",Tabla4[[#This Row],[CM]]="SI",Tabla4[[#This Row],[TESIS]]="SI"),1,"")</f>
        <v/>
      </c>
      <c r="O29" s="13"/>
    </row>
    <row r="30" spans="1:15" x14ac:dyDescent="0.25">
      <c r="A30">
        <v>19</v>
      </c>
      <c r="B30" s="5">
        <v>42466</v>
      </c>
      <c r="C30" t="s">
        <v>1854</v>
      </c>
      <c r="D30" t="s">
        <v>17</v>
      </c>
      <c r="E30">
        <v>20062707</v>
      </c>
      <c r="F30" t="s">
        <v>182</v>
      </c>
      <c r="G30" s="6" t="s">
        <v>1744</v>
      </c>
      <c r="H30" t="s">
        <v>1951</v>
      </c>
      <c r="I30" s="13" t="s">
        <v>2025</v>
      </c>
      <c r="J30" s="13" t="s">
        <v>2025</v>
      </c>
      <c r="K30" s="13" t="s">
        <v>2025</v>
      </c>
      <c r="L30" s="13" t="s">
        <v>2025</v>
      </c>
      <c r="M30" s="13" t="s">
        <v>2025</v>
      </c>
      <c r="N30" s="13">
        <f>IF(AND(Tabla4[[#This Row],[FOTO]]="SI",Tabla4[[#This Row],[DIPLOMA]]="SI",Tabla4[[#This Row],[CE]]="SI",Tabla4[[#This Row],[CM]]="SI",Tabla4[[#This Row],[TESIS]]="SI"),1,"")</f>
        <v>1</v>
      </c>
      <c r="O30" s="29" t="s">
        <v>2257</v>
      </c>
    </row>
    <row r="31" spans="1:15" x14ac:dyDescent="0.25">
      <c r="A31">
        <v>20</v>
      </c>
      <c r="B31" s="5">
        <v>42466</v>
      </c>
      <c r="C31" t="s">
        <v>1854</v>
      </c>
      <c r="D31" t="s">
        <v>17</v>
      </c>
      <c r="E31" s="35" t="s">
        <v>1952</v>
      </c>
      <c r="F31" t="s">
        <v>1123</v>
      </c>
      <c r="G31" s="6" t="s">
        <v>1953</v>
      </c>
      <c r="H31" t="s">
        <v>1873</v>
      </c>
      <c r="I31" s="13" t="s">
        <v>2025</v>
      </c>
      <c r="J31" s="13" t="s">
        <v>2025</v>
      </c>
      <c r="K31" s="13" t="s">
        <v>2025</v>
      </c>
      <c r="L31" s="13"/>
      <c r="M31" s="13"/>
      <c r="N31" s="13" t="str">
        <f>IF(AND(Tabla4[[#This Row],[FOTO]]="SI",Tabla4[[#This Row],[DIPLOMA]]="SI",Tabla4[[#This Row],[CE]]="SI",Tabla4[[#This Row],[CM]]="SI",Tabla4[[#This Row],[TESIS]]="SI"),1,"")</f>
        <v/>
      </c>
      <c r="O31" s="13"/>
    </row>
    <row r="32" spans="1:15" x14ac:dyDescent="0.25">
      <c r="A32">
        <v>21</v>
      </c>
      <c r="B32" s="5">
        <v>42466</v>
      </c>
      <c r="C32" t="s">
        <v>1854</v>
      </c>
      <c r="D32" t="s">
        <v>69</v>
      </c>
      <c r="E32">
        <v>23272299</v>
      </c>
      <c r="F32" t="s">
        <v>1954</v>
      </c>
      <c r="G32" s="6" t="s">
        <v>724</v>
      </c>
      <c r="H32" t="s">
        <v>1955</v>
      </c>
      <c r="I32" s="13" t="s">
        <v>2025</v>
      </c>
      <c r="J32" s="13" t="s">
        <v>2025</v>
      </c>
      <c r="K32" s="13" t="s">
        <v>2025</v>
      </c>
      <c r="L32" s="13"/>
      <c r="M32" s="13"/>
      <c r="N32" s="13" t="str">
        <f>IF(AND(Tabla4[[#This Row],[FOTO]]="SI",Tabla4[[#This Row],[DIPLOMA]]="SI",Tabla4[[#This Row],[CE]]="SI",Tabla4[[#This Row],[CM]]="SI",Tabla4[[#This Row],[TESIS]]="SI"),1,"")</f>
        <v/>
      </c>
      <c r="O32" s="13"/>
    </row>
    <row r="33" spans="1:15" x14ac:dyDescent="0.25">
      <c r="A33">
        <v>22</v>
      </c>
      <c r="B33" s="5">
        <v>42466</v>
      </c>
      <c r="C33" t="s">
        <v>1854</v>
      </c>
      <c r="D33" t="s">
        <v>69</v>
      </c>
      <c r="E33">
        <v>40943298</v>
      </c>
      <c r="F33" t="s">
        <v>1956</v>
      </c>
      <c r="G33" s="6" t="s">
        <v>907</v>
      </c>
      <c r="H33" t="s">
        <v>220</v>
      </c>
      <c r="I33" s="13" t="s">
        <v>2025</v>
      </c>
      <c r="J33" s="13" t="s">
        <v>2025</v>
      </c>
      <c r="K33" s="13" t="s">
        <v>2025</v>
      </c>
      <c r="L33" s="13" t="s">
        <v>2025</v>
      </c>
      <c r="M33" s="13" t="s">
        <v>2025</v>
      </c>
      <c r="N33" s="13">
        <f>IF(AND(Tabla4[[#This Row],[FOTO]]="SI",Tabla4[[#This Row],[DIPLOMA]]="SI",Tabla4[[#This Row],[CE]]="SI",Tabla4[[#This Row],[CM]]="SI",Tabla4[[#This Row],[TESIS]]="SI"),1,"")</f>
        <v>1</v>
      </c>
      <c r="O33" s="29" t="s">
        <v>2257</v>
      </c>
    </row>
    <row r="34" spans="1:15" x14ac:dyDescent="0.25">
      <c r="A34">
        <v>23</v>
      </c>
      <c r="B34" s="5">
        <v>42466</v>
      </c>
      <c r="C34" t="s">
        <v>1854</v>
      </c>
      <c r="D34" t="s">
        <v>1065</v>
      </c>
      <c r="E34">
        <v>16134259</v>
      </c>
      <c r="F34" t="s">
        <v>1957</v>
      </c>
      <c r="G34" s="6" t="s">
        <v>406</v>
      </c>
      <c r="H34" t="s">
        <v>1958</v>
      </c>
      <c r="I34" s="13" t="s">
        <v>2025</v>
      </c>
      <c r="J34" s="13" t="s">
        <v>2025</v>
      </c>
      <c r="K34" s="13" t="s">
        <v>2025</v>
      </c>
      <c r="L34" s="13"/>
      <c r="M34" s="13"/>
      <c r="N34" s="13" t="str">
        <f>IF(AND(Tabla4[[#This Row],[FOTO]]="SI",Tabla4[[#This Row],[DIPLOMA]]="SI",Tabla4[[#This Row],[CE]]="SI",Tabla4[[#This Row],[CM]]="SI",Tabla4[[#This Row],[TESIS]]="SI"),1,"")</f>
        <v/>
      </c>
      <c r="O34" s="13"/>
    </row>
    <row r="35" spans="1:15" x14ac:dyDescent="0.25">
      <c r="A35">
        <v>24</v>
      </c>
      <c r="B35" s="5">
        <v>42466</v>
      </c>
      <c r="C35" t="s">
        <v>1854</v>
      </c>
      <c r="D35" t="s">
        <v>67</v>
      </c>
      <c r="E35">
        <v>20401934</v>
      </c>
      <c r="F35" t="s">
        <v>1959</v>
      </c>
      <c r="G35" s="6" t="s">
        <v>359</v>
      </c>
      <c r="H35" t="s">
        <v>1960</v>
      </c>
      <c r="I35" s="13" t="s">
        <v>2025</v>
      </c>
      <c r="J35" s="13" t="s">
        <v>2025</v>
      </c>
      <c r="K35" s="13" t="s">
        <v>2025</v>
      </c>
      <c r="L35" s="13" t="s">
        <v>2025</v>
      </c>
      <c r="M35" s="13" t="s">
        <v>2025</v>
      </c>
      <c r="N35" s="13">
        <f>IF(AND(Tabla4[[#This Row],[FOTO]]="SI",Tabla4[[#This Row],[DIPLOMA]]="SI",Tabla4[[#This Row],[CE]]="SI",Tabla4[[#This Row],[CM]]="SI",Tabla4[[#This Row],[TESIS]]="SI"),1,"")</f>
        <v>1</v>
      </c>
      <c r="O35" s="13" t="s">
        <v>2259</v>
      </c>
    </row>
    <row r="36" spans="1:15" x14ac:dyDescent="0.25">
      <c r="A36">
        <v>25</v>
      </c>
      <c r="B36" s="5">
        <v>42466</v>
      </c>
      <c r="C36" t="s">
        <v>1854</v>
      </c>
      <c r="D36" t="s">
        <v>1855</v>
      </c>
      <c r="E36">
        <v>19904137</v>
      </c>
      <c r="F36" t="s">
        <v>910</v>
      </c>
      <c r="G36" s="6" t="s">
        <v>1505</v>
      </c>
      <c r="H36" t="s">
        <v>1961</v>
      </c>
      <c r="I36" s="13" t="s">
        <v>2025</v>
      </c>
      <c r="J36" s="13" t="s">
        <v>2025</v>
      </c>
      <c r="K36" s="13" t="s">
        <v>2025</v>
      </c>
      <c r="L36" s="13" t="s">
        <v>2025</v>
      </c>
      <c r="M36" s="13" t="s">
        <v>2025</v>
      </c>
      <c r="N36" s="13">
        <f>IF(AND(Tabla4[[#This Row],[FOTO]]="SI",Tabla4[[#This Row],[DIPLOMA]]="SI",Tabla4[[#This Row],[CE]]="SI",Tabla4[[#This Row],[CM]]="SI",Tabla4[[#This Row],[TESIS]]="SI"),1,"")</f>
        <v>1</v>
      </c>
      <c r="O36" s="13" t="s">
        <v>2564</v>
      </c>
    </row>
    <row r="37" spans="1:15" x14ac:dyDescent="0.25">
      <c r="A37">
        <v>26</v>
      </c>
      <c r="B37" s="5">
        <v>42466</v>
      </c>
      <c r="C37" t="s">
        <v>1854</v>
      </c>
      <c r="D37" t="s">
        <v>68</v>
      </c>
      <c r="E37">
        <v>19923455</v>
      </c>
      <c r="F37" t="s">
        <v>1962</v>
      </c>
      <c r="G37" s="6" t="s">
        <v>331</v>
      </c>
      <c r="H37" t="s">
        <v>1208</v>
      </c>
      <c r="I37" s="13" t="s">
        <v>2025</v>
      </c>
      <c r="J37" s="13" t="s">
        <v>2025</v>
      </c>
      <c r="K37" s="13" t="s">
        <v>2025</v>
      </c>
      <c r="L37" s="13"/>
      <c r="M37" s="13"/>
      <c r="N37" s="13" t="str">
        <f>IF(AND(Tabla4[[#This Row],[FOTO]]="SI",Tabla4[[#This Row],[DIPLOMA]]="SI",Tabla4[[#This Row],[CE]]="SI",Tabla4[[#This Row],[CM]]="SI",Tabla4[[#This Row],[TESIS]]="SI"),1,"")</f>
        <v/>
      </c>
      <c r="O37" s="13"/>
    </row>
    <row r="38" spans="1:15" x14ac:dyDescent="0.25">
      <c r="A38">
        <v>27</v>
      </c>
      <c r="B38" s="5">
        <v>42466</v>
      </c>
      <c r="C38" t="s">
        <v>1854</v>
      </c>
      <c r="D38" t="s">
        <v>68</v>
      </c>
      <c r="E38">
        <v>19921785</v>
      </c>
      <c r="F38" t="s">
        <v>724</v>
      </c>
      <c r="G38" s="6" t="s">
        <v>1963</v>
      </c>
      <c r="H38" t="s">
        <v>1964</v>
      </c>
      <c r="I38" s="13" t="s">
        <v>2025</v>
      </c>
      <c r="J38" s="13" t="s">
        <v>2025</v>
      </c>
      <c r="K38" s="13" t="s">
        <v>2025</v>
      </c>
      <c r="L38" s="13" t="s">
        <v>2025</v>
      </c>
      <c r="M38" s="13" t="s">
        <v>2025</v>
      </c>
      <c r="N38" s="13">
        <f>IF(AND(Tabla4[[#This Row],[FOTO]]="SI",Tabla4[[#This Row],[DIPLOMA]]="SI",Tabla4[[#This Row],[CE]]="SI",Tabla4[[#This Row],[CM]]="SI",Tabla4[[#This Row],[TESIS]]="SI"),1,"")</f>
        <v>1</v>
      </c>
      <c r="O38" s="13" t="s">
        <v>3152</v>
      </c>
    </row>
    <row r="39" spans="1:15" x14ac:dyDescent="0.25">
      <c r="A39">
        <v>28</v>
      </c>
      <c r="B39" s="5">
        <v>42466</v>
      </c>
      <c r="C39" t="s">
        <v>1851</v>
      </c>
      <c r="D39" t="s">
        <v>67</v>
      </c>
      <c r="E39" t="s">
        <v>1965</v>
      </c>
      <c r="F39" t="s">
        <v>1966</v>
      </c>
      <c r="G39" s="6" t="s">
        <v>1967</v>
      </c>
      <c r="H39" t="s">
        <v>220</v>
      </c>
      <c r="I39" s="13" t="s">
        <v>2025</v>
      </c>
      <c r="J39" s="13" t="s">
        <v>2025</v>
      </c>
      <c r="K39" s="13" t="s">
        <v>2025</v>
      </c>
      <c r="L39" s="13" t="s">
        <v>2025</v>
      </c>
      <c r="M39" s="13" t="s">
        <v>2025</v>
      </c>
      <c r="N39" s="13">
        <f>IF(AND(Tabla4[[#This Row],[FOTO]]="SI",Tabla4[[#This Row],[DIPLOMA]]="SI",Tabla4[[#This Row],[CE]]="SI",Tabla4[[#This Row],[CM]]="SI",Tabla4[[#This Row],[TESIS]]="SI"),1,"")</f>
        <v>1</v>
      </c>
      <c r="O39" s="29" t="s">
        <v>2257</v>
      </c>
    </row>
    <row r="40" spans="1:15" x14ac:dyDescent="0.25">
      <c r="A40">
        <v>29</v>
      </c>
      <c r="B40" s="5">
        <v>42466</v>
      </c>
      <c r="C40" t="s">
        <v>1851</v>
      </c>
      <c r="D40" t="s">
        <v>69</v>
      </c>
      <c r="E40" t="s">
        <v>1968</v>
      </c>
      <c r="F40" t="s">
        <v>456</v>
      </c>
      <c r="G40" s="6" t="s">
        <v>1752</v>
      </c>
      <c r="H40" t="s">
        <v>807</v>
      </c>
      <c r="I40" s="13" t="s">
        <v>2025</v>
      </c>
      <c r="J40" s="13" t="s">
        <v>2025</v>
      </c>
      <c r="K40" s="13" t="s">
        <v>2025</v>
      </c>
      <c r="L40" s="13" t="s">
        <v>2025</v>
      </c>
      <c r="M40" s="13" t="s">
        <v>2025</v>
      </c>
      <c r="N40" s="13">
        <f>IF(AND(Tabla4[[#This Row],[FOTO]]="SI",Tabla4[[#This Row],[DIPLOMA]]="SI",Tabla4[[#This Row],[CE]]="SI",Tabla4[[#This Row],[CM]]="SI",Tabla4[[#This Row],[TESIS]]="SI"),1,"")</f>
        <v>1</v>
      </c>
      <c r="O40" s="29" t="s">
        <v>2257</v>
      </c>
    </row>
    <row r="41" spans="1:15" x14ac:dyDescent="0.25">
      <c r="A41">
        <v>30</v>
      </c>
      <c r="B41" s="5">
        <v>42466</v>
      </c>
      <c r="C41" t="s">
        <v>1851</v>
      </c>
      <c r="D41" t="s">
        <v>69</v>
      </c>
      <c r="E41" t="s">
        <v>1969</v>
      </c>
      <c r="F41" t="s">
        <v>1970</v>
      </c>
      <c r="G41" s="6" t="s">
        <v>1971</v>
      </c>
      <c r="H41" t="s">
        <v>1972</v>
      </c>
      <c r="I41" s="13" t="s">
        <v>2025</v>
      </c>
      <c r="J41" s="13" t="s">
        <v>2025</v>
      </c>
      <c r="K41" s="13" t="s">
        <v>2025</v>
      </c>
      <c r="L41" s="13" t="s">
        <v>2025</v>
      </c>
      <c r="M41" s="13" t="s">
        <v>2025</v>
      </c>
      <c r="N41" s="13">
        <f>IF(AND(Tabla4[[#This Row],[FOTO]]="SI",Tabla4[[#This Row],[DIPLOMA]]="SI",Tabla4[[#This Row],[CE]]="SI",Tabla4[[#This Row],[CM]]="SI",Tabla4[[#This Row],[TESIS]]="SI"),1,"")</f>
        <v>1</v>
      </c>
      <c r="O41" s="13" t="s">
        <v>2259</v>
      </c>
    </row>
    <row r="42" spans="1:15" x14ac:dyDescent="0.25">
      <c r="A42">
        <v>31</v>
      </c>
      <c r="B42" s="5">
        <v>42466</v>
      </c>
      <c r="C42" t="s">
        <v>1851</v>
      </c>
      <c r="D42" t="s">
        <v>69</v>
      </c>
      <c r="E42" t="s">
        <v>1973</v>
      </c>
      <c r="F42" t="s">
        <v>654</v>
      </c>
      <c r="G42" s="6" t="s">
        <v>1974</v>
      </c>
      <c r="H42" t="s">
        <v>1975</v>
      </c>
      <c r="I42" s="13" t="s">
        <v>2025</v>
      </c>
      <c r="J42" s="13"/>
      <c r="K42" s="13" t="s">
        <v>2025</v>
      </c>
      <c r="L42" s="13"/>
      <c r="M42" s="13"/>
      <c r="N42" s="13" t="str">
        <f>IF(AND(Tabla4[[#This Row],[FOTO]]="SI",Tabla4[[#This Row],[DIPLOMA]]="SI",Tabla4[[#This Row],[CE]]="SI",Tabla4[[#This Row],[CM]]="SI",Tabla4[[#This Row],[TESIS]]="SI"),1,"")</f>
        <v/>
      </c>
      <c r="O42" s="13"/>
    </row>
    <row r="43" spans="1:15" x14ac:dyDescent="0.25">
      <c r="A43">
        <v>32</v>
      </c>
      <c r="B43" s="5">
        <v>42466</v>
      </c>
      <c r="C43" t="s">
        <v>1851</v>
      </c>
      <c r="D43" t="s">
        <v>67</v>
      </c>
      <c r="E43" t="s">
        <v>1976</v>
      </c>
      <c r="F43" t="s">
        <v>1083</v>
      </c>
      <c r="G43" s="6" t="s">
        <v>1977</v>
      </c>
      <c r="H43" t="s">
        <v>1978</v>
      </c>
      <c r="I43" s="13" t="s">
        <v>2025</v>
      </c>
      <c r="J43" s="13" t="s">
        <v>2025</v>
      </c>
      <c r="K43" s="13" t="s">
        <v>2025</v>
      </c>
      <c r="L43" s="13" t="s">
        <v>2025</v>
      </c>
      <c r="M43" s="13" t="s">
        <v>2025</v>
      </c>
      <c r="N43" s="13">
        <f>IF(AND(Tabla4[[#This Row],[FOTO]]="SI",Tabla4[[#This Row],[DIPLOMA]]="SI",Tabla4[[#This Row],[CE]]="SI",Tabla4[[#This Row],[CM]]="SI",Tabla4[[#This Row],[TESIS]]="SI"),1,"")</f>
        <v>1</v>
      </c>
      <c r="O43" s="29" t="s">
        <v>2257</v>
      </c>
    </row>
    <row r="44" spans="1:15" x14ac:dyDescent="0.25">
      <c r="A44">
        <v>33</v>
      </c>
      <c r="B44" s="5">
        <v>42466</v>
      </c>
      <c r="C44" t="s">
        <v>1851</v>
      </c>
      <c r="D44" t="s">
        <v>17</v>
      </c>
      <c r="E44" t="s">
        <v>1979</v>
      </c>
      <c r="F44" t="s">
        <v>362</v>
      </c>
      <c r="G44" s="6" t="s">
        <v>872</v>
      </c>
      <c r="H44" t="s">
        <v>1980</v>
      </c>
      <c r="I44" s="13" t="s">
        <v>2025</v>
      </c>
      <c r="J44" s="13" t="s">
        <v>2025</v>
      </c>
      <c r="K44" s="13" t="s">
        <v>2025</v>
      </c>
      <c r="L44" s="13" t="s">
        <v>2025</v>
      </c>
      <c r="M44" s="13" t="s">
        <v>2025</v>
      </c>
      <c r="N44" s="13">
        <f>IF(AND(Tabla4[[#This Row],[FOTO]]="SI",Tabla4[[#This Row],[DIPLOMA]]="SI",Tabla4[[#This Row],[CE]]="SI",Tabla4[[#This Row],[CM]]="SI",Tabla4[[#This Row],[TESIS]]="SI"),1,"")</f>
        <v>1</v>
      </c>
      <c r="O44" s="13" t="s">
        <v>3152</v>
      </c>
    </row>
    <row r="45" spans="1:15" x14ac:dyDescent="0.25">
      <c r="A45">
        <v>34</v>
      </c>
      <c r="B45" s="5">
        <v>42466</v>
      </c>
      <c r="C45" t="s">
        <v>1851</v>
      </c>
      <c r="D45" t="s">
        <v>17</v>
      </c>
      <c r="E45" t="s">
        <v>1981</v>
      </c>
      <c r="F45" t="s">
        <v>1982</v>
      </c>
      <c r="G45" s="6" t="s">
        <v>1572</v>
      </c>
      <c r="H45" t="s">
        <v>1983</v>
      </c>
      <c r="I45" s="13" t="s">
        <v>2025</v>
      </c>
      <c r="J45" s="13" t="s">
        <v>2025</v>
      </c>
      <c r="K45" s="13" t="s">
        <v>2025</v>
      </c>
      <c r="L45" s="13" t="s">
        <v>2025</v>
      </c>
      <c r="M45" s="13" t="s">
        <v>2025</v>
      </c>
      <c r="N45" s="13">
        <f>IF(AND(Tabla4[[#This Row],[FOTO]]="SI",Tabla4[[#This Row],[DIPLOMA]]="SI",Tabla4[[#This Row],[CE]]="SI",Tabla4[[#This Row],[CM]]="SI",Tabla4[[#This Row],[TESIS]]="SI"),1,"")</f>
        <v>1</v>
      </c>
      <c r="O45" s="13" t="s">
        <v>2564</v>
      </c>
    </row>
    <row r="46" spans="1:15" x14ac:dyDescent="0.25">
      <c r="A46">
        <v>35</v>
      </c>
      <c r="B46" s="5">
        <v>42493</v>
      </c>
      <c r="C46" t="s">
        <v>1851</v>
      </c>
      <c r="D46" t="s">
        <v>68</v>
      </c>
      <c r="E46">
        <v>19839713</v>
      </c>
      <c r="F46" t="s">
        <v>173</v>
      </c>
      <c r="G46" s="6" t="s">
        <v>1984</v>
      </c>
      <c r="H46" t="s">
        <v>1985</v>
      </c>
      <c r="I46" s="13" t="s">
        <v>2025</v>
      </c>
      <c r="J46" s="13" t="s">
        <v>2025</v>
      </c>
      <c r="K46" s="13" t="s">
        <v>2025</v>
      </c>
      <c r="L46" s="13" t="s">
        <v>2025</v>
      </c>
      <c r="M46" s="13" t="s">
        <v>2025</v>
      </c>
      <c r="N46" s="13">
        <f>IF(AND(Tabla4[[#This Row],[FOTO]]="SI",Tabla4[[#This Row],[DIPLOMA]]="SI",Tabla4[[#This Row],[CE]]="SI",Tabla4[[#This Row],[CM]]="SI",Tabla4[[#This Row],[TESIS]]="SI"),1,"")</f>
        <v>1</v>
      </c>
      <c r="O46" s="13" t="s">
        <v>2258</v>
      </c>
    </row>
    <row r="47" spans="1:15" x14ac:dyDescent="0.25">
      <c r="A47">
        <v>36</v>
      </c>
      <c r="B47" s="5">
        <v>42493</v>
      </c>
      <c r="C47" t="s">
        <v>1851</v>
      </c>
      <c r="D47" t="s">
        <v>69</v>
      </c>
      <c r="E47">
        <v>20681746</v>
      </c>
      <c r="F47" t="s">
        <v>1292</v>
      </c>
      <c r="G47" s="6" t="s">
        <v>800</v>
      </c>
      <c r="H47" t="s">
        <v>1986</v>
      </c>
      <c r="I47" s="13" t="s">
        <v>2025</v>
      </c>
      <c r="J47" s="13" t="s">
        <v>2025</v>
      </c>
      <c r="K47" s="13" t="s">
        <v>2025</v>
      </c>
      <c r="L47" s="13" t="s">
        <v>2025</v>
      </c>
      <c r="M47" s="13" t="s">
        <v>2025</v>
      </c>
      <c r="N47" s="13">
        <f>IF(AND(Tabla4[[#This Row],[FOTO]]="SI",Tabla4[[#This Row],[DIPLOMA]]="SI",Tabla4[[#This Row],[CE]]="SI",Tabla4[[#This Row],[CM]]="SI",Tabla4[[#This Row],[TESIS]]="SI"),1,"")</f>
        <v>1</v>
      </c>
      <c r="O47" s="13" t="s">
        <v>2259</v>
      </c>
    </row>
    <row r="48" spans="1:15" x14ac:dyDescent="0.25">
      <c r="A48">
        <v>37</v>
      </c>
      <c r="B48" s="5">
        <v>42493</v>
      </c>
      <c r="C48" t="s">
        <v>1851</v>
      </c>
      <c r="D48" t="s">
        <v>69</v>
      </c>
      <c r="E48">
        <v>20681642</v>
      </c>
      <c r="F48" t="s">
        <v>1292</v>
      </c>
      <c r="G48" s="6" t="s">
        <v>800</v>
      </c>
      <c r="H48" t="s">
        <v>1987</v>
      </c>
      <c r="I48" s="13" t="s">
        <v>2025</v>
      </c>
      <c r="J48" s="13" t="s">
        <v>2025</v>
      </c>
      <c r="K48" s="13" t="s">
        <v>2025</v>
      </c>
      <c r="L48" s="13" t="s">
        <v>2025</v>
      </c>
      <c r="M48" s="13" t="s">
        <v>2025</v>
      </c>
      <c r="N48" s="13">
        <f>IF(AND(Tabla4[[#This Row],[FOTO]]="SI",Tabla4[[#This Row],[DIPLOMA]]="SI",Tabla4[[#This Row],[CE]]="SI",Tabla4[[#This Row],[CM]]="SI",Tabla4[[#This Row],[TESIS]]="SI"),1,"")</f>
        <v>1</v>
      </c>
      <c r="O48" s="13" t="s">
        <v>2258</v>
      </c>
    </row>
    <row r="49" spans="1:15" x14ac:dyDescent="0.25">
      <c r="A49">
        <v>38</v>
      </c>
      <c r="B49" s="5">
        <v>42493</v>
      </c>
      <c r="C49" t="s">
        <v>1851</v>
      </c>
      <c r="D49" t="s">
        <v>560</v>
      </c>
      <c r="E49" t="s">
        <v>1988</v>
      </c>
      <c r="F49" t="s">
        <v>462</v>
      </c>
      <c r="G49" s="6" t="s">
        <v>1989</v>
      </c>
      <c r="H49" t="s">
        <v>1990</v>
      </c>
      <c r="I49" s="13" t="s">
        <v>2025</v>
      </c>
      <c r="J49" s="13" t="s">
        <v>2025</v>
      </c>
      <c r="K49" s="13" t="s">
        <v>2025</v>
      </c>
      <c r="L49" s="13" t="s">
        <v>2025</v>
      </c>
      <c r="M49" s="13" t="s">
        <v>2025</v>
      </c>
      <c r="N49" s="13">
        <f>IF(AND(Tabla4[[#This Row],[FOTO]]="SI",Tabla4[[#This Row],[DIPLOMA]]="SI",Tabla4[[#This Row],[CE]]="SI",Tabla4[[#This Row],[CM]]="SI",Tabla4[[#This Row],[TESIS]]="SI"),1,"")</f>
        <v>1</v>
      </c>
      <c r="O49" s="13" t="s">
        <v>2259</v>
      </c>
    </row>
    <row r="50" spans="1:15" x14ac:dyDescent="0.25">
      <c r="A50">
        <v>39</v>
      </c>
      <c r="B50" s="5">
        <v>42493</v>
      </c>
      <c r="C50" t="s">
        <v>1851</v>
      </c>
      <c r="D50" t="s">
        <v>53</v>
      </c>
      <c r="E50" t="s">
        <v>1991</v>
      </c>
      <c r="F50" t="s">
        <v>1992</v>
      </c>
      <c r="G50" s="6" t="s">
        <v>1993</v>
      </c>
      <c r="H50" t="s">
        <v>1994</v>
      </c>
      <c r="I50" s="13" t="s">
        <v>2025</v>
      </c>
      <c r="J50" s="13"/>
      <c r="K50" s="13" t="s">
        <v>2025</v>
      </c>
      <c r="L50" s="13" t="s">
        <v>2025</v>
      </c>
      <c r="M50" s="13" t="s">
        <v>2025</v>
      </c>
      <c r="N50" s="13" t="str">
        <f>IF(AND(Tabla4[[#This Row],[FOTO]]="SI",Tabla4[[#This Row],[DIPLOMA]]="SI",Tabla4[[#This Row],[CE]]="SI",Tabla4[[#This Row],[CM]]="SI",Tabla4[[#This Row],[TESIS]]="SI"),1,"")</f>
        <v/>
      </c>
      <c r="O50" s="13"/>
    </row>
    <row r="51" spans="1:15" x14ac:dyDescent="0.25">
      <c r="A51">
        <v>40</v>
      </c>
      <c r="B51" s="5">
        <v>42493</v>
      </c>
      <c r="C51" t="s">
        <v>1854</v>
      </c>
      <c r="D51" t="s">
        <v>69</v>
      </c>
      <c r="E51">
        <v>41422969</v>
      </c>
      <c r="F51" t="s">
        <v>364</v>
      </c>
      <c r="G51" s="6" t="s">
        <v>365</v>
      </c>
      <c r="H51" t="s">
        <v>1999</v>
      </c>
      <c r="I51" s="13" t="s">
        <v>2025</v>
      </c>
      <c r="J51" s="13" t="s">
        <v>2025</v>
      </c>
      <c r="K51" s="13" t="s">
        <v>2025</v>
      </c>
      <c r="L51" s="13" t="s">
        <v>2025</v>
      </c>
      <c r="M51" s="13" t="s">
        <v>2025</v>
      </c>
      <c r="N51" s="13">
        <f>IF(AND(Tabla4[[#This Row],[FOTO]]="SI",Tabla4[[#This Row],[DIPLOMA]]="SI",Tabla4[[#This Row],[CE]]="SI",Tabla4[[#This Row],[CM]]="SI",Tabla4[[#This Row],[TESIS]]="SI"),1,"")</f>
        <v>1</v>
      </c>
      <c r="O51" s="13" t="s">
        <v>2258</v>
      </c>
    </row>
    <row r="52" spans="1:15" x14ac:dyDescent="0.25">
      <c r="A52">
        <v>41</v>
      </c>
      <c r="B52" s="5">
        <v>42493</v>
      </c>
      <c r="C52" t="s">
        <v>1854</v>
      </c>
      <c r="D52" t="s">
        <v>68</v>
      </c>
      <c r="E52" s="35" t="s">
        <v>2002</v>
      </c>
      <c r="F52" t="s">
        <v>2003</v>
      </c>
      <c r="G52" s="6" t="s">
        <v>1442</v>
      </c>
      <c r="H52" t="s">
        <v>10</v>
      </c>
      <c r="I52" s="13" t="s">
        <v>2025</v>
      </c>
      <c r="J52" s="13" t="s">
        <v>2025</v>
      </c>
      <c r="K52" s="13" t="s">
        <v>2025</v>
      </c>
      <c r="L52" s="13" t="s">
        <v>2025</v>
      </c>
      <c r="M52" s="13" t="s">
        <v>2025</v>
      </c>
      <c r="N52" s="13">
        <f>IF(AND(Tabla4[[#This Row],[FOTO]]="SI",Tabla4[[#This Row],[DIPLOMA]]="SI",Tabla4[[#This Row],[CE]]="SI",Tabla4[[#This Row],[CM]]="SI",Tabla4[[#This Row],[TESIS]]="SI"),1,"")</f>
        <v>1</v>
      </c>
      <c r="O52" s="13" t="s">
        <v>2258</v>
      </c>
    </row>
    <row r="53" spans="1:15" x14ac:dyDescent="0.25">
      <c r="A53">
        <v>42</v>
      </c>
      <c r="B53" s="5">
        <v>42493</v>
      </c>
      <c r="C53" t="s">
        <v>1854</v>
      </c>
      <c r="D53" t="s">
        <v>560</v>
      </c>
      <c r="E53">
        <v>10638656</v>
      </c>
      <c r="F53" t="s">
        <v>2007</v>
      </c>
      <c r="G53" s="6" t="s">
        <v>425</v>
      </c>
      <c r="H53" t="s">
        <v>2008</v>
      </c>
      <c r="I53" s="13" t="s">
        <v>2025</v>
      </c>
      <c r="J53" s="13" t="s">
        <v>2025</v>
      </c>
      <c r="K53" s="13" t="s">
        <v>2025</v>
      </c>
      <c r="L53" s="13" t="s">
        <v>2025</v>
      </c>
      <c r="M53" s="13" t="s">
        <v>2025</v>
      </c>
      <c r="N53" s="13">
        <f>IF(AND(Tabla4[[#This Row],[FOTO]]="SI",Tabla4[[#This Row],[DIPLOMA]]="SI",Tabla4[[#This Row],[CE]]="SI",Tabla4[[#This Row],[CM]]="SI",Tabla4[[#This Row],[TESIS]]="SI"),1,"")</f>
        <v>1</v>
      </c>
      <c r="O53" s="13" t="s">
        <v>3150</v>
      </c>
    </row>
    <row r="54" spans="1:15" x14ac:dyDescent="0.25">
      <c r="A54">
        <v>43</v>
      </c>
      <c r="B54" s="5">
        <v>42493</v>
      </c>
      <c r="C54" t="s">
        <v>1854</v>
      </c>
      <c r="D54" t="s">
        <v>69</v>
      </c>
      <c r="E54">
        <v>19824341</v>
      </c>
      <c r="F54" t="s">
        <v>907</v>
      </c>
      <c r="G54" s="6" t="s">
        <v>2016</v>
      </c>
      <c r="H54" t="s">
        <v>2017</v>
      </c>
      <c r="I54" s="13" t="s">
        <v>2025</v>
      </c>
      <c r="J54" s="13" t="s">
        <v>2025</v>
      </c>
      <c r="K54" s="13" t="s">
        <v>2025</v>
      </c>
      <c r="L54" s="13"/>
      <c r="M54" s="13"/>
      <c r="N54" s="13" t="str">
        <f>IF(AND(Tabla4[[#This Row],[FOTO]]="SI",Tabla4[[#This Row],[DIPLOMA]]="SI",Tabla4[[#This Row],[CE]]="SI",Tabla4[[#This Row],[CM]]="SI",Tabla4[[#This Row],[TESIS]]="SI"),1,"")</f>
        <v/>
      </c>
      <c r="O54" s="13"/>
    </row>
    <row r="55" spans="1:15" x14ac:dyDescent="0.25">
      <c r="A55">
        <v>44</v>
      </c>
      <c r="B55" s="5">
        <v>42493</v>
      </c>
      <c r="C55" t="s">
        <v>1854</v>
      </c>
      <c r="D55" t="s">
        <v>69</v>
      </c>
      <c r="E55">
        <v>19867202</v>
      </c>
      <c r="F55" t="s">
        <v>674</v>
      </c>
      <c r="G55" s="6" t="s">
        <v>362</v>
      </c>
      <c r="H55" t="s">
        <v>2011</v>
      </c>
      <c r="I55" s="13" t="s">
        <v>2025</v>
      </c>
      <c r="J55" s="13" t="s">
        <v>2025</v>
      </c>
      <c r="K55" s="13" t="s">
        <v>2025</v>
      </c>
      <c r="L55" s="13" t="s">
        <v>2025</v>
      </c>
      <c r="M55" s="13" t="s">
        <v>2025</v>
      </c>
      <c r="N55" s="13">
        <f>IF(AND(Tabla4[[#This Row],[FOTO]]="SI",Tabla4[[#This Row],[DIPLOMA]]="SI",Tabla4[[#This Row],[CE]]="SI",Tabla4[[#This Row],[CM]]="SI",Tabla4[[#This Row],[TESIS]]="SI"),1,"")</f>
        <v>1</v>
      </c>
      <c r="O55" s="13" t="s">
        <v>2259</v>
      </c>
    </row>
    <row r="56" spans="1:15" x14ac:dyDescent="0.25">
      <c r="A56">
        <v>45</v>
      </c>
      <c r="B56" s="5">
        <v>42493</v>
      </c>
      <c r="C56" t="s">
        <v>1854</v>
      </c>
      <c r="D56" t="s">
        <v>69</v>
      </c>
      <c r="E56">
        <v>20039504</v>
      </c>
      <c r="F56" t="s">
        <v>2013</v>
      </c>
      <c r="G56" s="6" t="s">
        <v>2014</v>
      </c>
      <c r="H56" t="s">
        <v>2015</v>
      </c>
      <c r="I56" s="13" t="s">
        <v>2025</v>
      </c>
      <c r="J56" s="13" t="s">
        <v>2025</v>
      </c>
      <c r="K56" s="13" t="s">
        <v>2025</v>
      </c>
      <c r="L56" s="13"/>
      <c r="M56" s="13"/>
      <c r="N56" s="13" t="str">
        <f>IF(AND(Tabla4[[#This Row],[FOTO]]="SI",Tabla4[[#This Row],[DIPLOMA]]="SI",Tabla4[[#This Row],[CE]]="SI",Tabla4[[#This Row],[CM]]="SI",Tabla4[[#This Row],[TESIS]]="SI"),1,"")</f>
        <v/>
      </c>
      <c r="O56" s="13"/>
    </row>
    <row r="57" spans="1:15" x14ac:dyDescent="0.25">
      <c r="A57">
        <v>46</v>
      </c>
      <c r="B57" s="5">
        <v>42493</v>
      </c>
      <c r="C57" t="s">
        <v>1854</v>
      </c>
      <c r="D57" t="s">
        <v>68</v>
      </c>
      <c r="E57">
        <v>20075948</v>
      </c>
      <c r="F57" t="s">
        <v>2009</v>
      </c>
      <c r="G57" s="6" t="s">
        <v>342</v>
      </c>
      <c r="H57" t="s">
        <v>2010</v>
      </c>
      <c r="I57" s="13" t="s">
        <v>2025</v>
      </c>
      <c r="J57" s="13" t="s">
        <v>2025</v>
      </c>
      <c r="K57" s="13" t="s">
        <v>2025</v>
      </c>
      <c r="L57" s="13" t="s">
        <v>2025</v>
      </c>
      <c r="M57" s="13" t="s">
        <v>2025</v>
      </c>
      <c r="N57" s="13">
        <f>IF(AND(Tabla4[[#This Row],[FOTO]]="SI",Tabla4[[#This Row],[DIPLOMA]]="SI",Tabla4[[#This Row],[CE]]="SI",Tabla4[[#This Row],[CM]]="SI",Tabla4[[#This Row],[TESIS]]="SI"),1,"")</f>
        <v>1</v>
      </c>
      <c r="O57" s="13" t="s">
        <v>2258</v>
      </c>
    </row>
    <row r="58" spans="1:15" x14ac:dyDescent="0.25">
      <c r="A58">
        <v>47</v>
      </c>
      <c r="B58" s="5">
        <v>42493</v>
      </c>
      <c r="C58" t="s">
        <v>1854</v>
      </c>
      <c r="D58" t="s">
        <v>69</v>
      </c>
      <c r="E58">
        <v>20402050</v>
      </c>
      <c r="F58" t="s">
        <v>1103</v>
      </c>
      <c r="G58" s="6" t="s">
        <v>558</v>
      </c>
      <c r="H58" t="s">
        <v>2006</v>
      </c>
      <c r="I58" s="13" t="s">
        <v>2025</v>
      </c>
      <c r="J58" s="13" t="s">
        <v>2025</v>
      </c>
      <c r="K58" s="13" t="s">
        <v>2025</v>
      </c>
      <c r="L58" s="13" t="s">
        <v>2026</v>
      </c>
      <c r="M58" s="13" t="s">
        <v>2025</v>
      </c>
      <c r="N58" s="13" t="str">
        <f>IF(AND(Tabla4[[#This Row],[FOTO]]="SI",Tabla4[[#This Row],[DIPLOMA]]="SI",Tabla4[[#This Row],[CE]]="SI",Tabla4[[#This Row],[CM]]="SI",Tabla4[[#This Row],[TESIS]]="SI"),1,"")</f>
        <v/>
      </c>
      <c r="O58" s="13"/>
    </row>
    <row r="59" spans="1:15" x14ac:dyDescent="0.25">
      <c r="A59">
        <v>48</v>
      </c>
      <c r="B59" s="5">
        <v>42493</v>
      </c>
      <c r="C59" t="s">
        <v>1854</v>
      </c>
      <c r="D59" t="s">
        <v>17</v>
      </c>
      <c r="E59">
        <v>20723360</v>
      </c>
      <c r="F59" t="s">
        <v>2004</v>
      </c>
      <c r="G59" s="6" t="s">
        <v>385</v>
      </c>
      <c r="H59" t="s">
        <v>2005</v>
      </c>
      <c r="I59" s="13" t="s">
        <v>2025</v>
      </c>
      <c r="J59" s="13" t="s">
        <v>2025</v>
      </c>
      <c r="K59" s="13" t="s">
        <v>2025</v>
      </c>
      <c r="L59" s="13"/>
      <c r="M59" s="13"/>
      <c r="N59" s="13" t="str">
        <f>IF(AND(Tabla4[[#This Row],[FOTO]]="SI",Tabla4[[#This Row],[DIPLOMA]]="SI",Tabla4[[#This Row],[CE]]="SI",Tabla4[[#This Row],[CM]]="SI",Tabla4[[#This Row],[TESIS]]="SI"),1,"")</f>
        <v/>
      </c>
      <c r="O59" s="13"/>
    </row>
    <row r="60" spans="1:15" x14ac:dyDescent="0.25">
      <c r="A60">
        <v>49</v>
      </c>
      <c r="B60" s="5">
        <v>42493</v>
      </c>
      <c r="C60" t="s">
        <v>1854</v>
      </c>
      <c r="D60" t="s">
        <v>1855</v>
      </c>
      <c r="E60">
        <v>23983195</v>
      </c>
      <c r="F60" t="s">
        <v>2000</v>
      </c>
      <c r="G60" s="6" t="s">
        <v>524</v>
      </c>
      <c r="H60" t="s">
        <v>2001</v>
      </c>
      <c r="I60" s="13" t="s">
        <v>2025</v>
      </c>
      <c r="J60" s="13" t="s">
        <v>2025</v>
      </c>
      <c r="K60" s="13" t="s">
        <v>2025</v>
      </c>
      <c r="L60" s="13" t="s">
        <v>2025</v>
      </c>
      <c r="M60" s="13" t="s">
        <v>2025</v>
      </c>
      <c r="N60" s="13">
        <f>IF(AND(Tabla4[[#This Row],[FOTO]]="SI",Tabla4[[#This Row],[DIPLOMA]]="SI",Tabla4[[#This Row],[CE]]="SI",Tabla4[[#This Row],[CM]]="SI",Tabla4[[#This Row],[TESIS]]="SI"),1,"")</f>
        <v>1</v>
      </c>
      <c r="O60" s="13" t="s">
        <v>2258</v>
      </c>
    </row>
    <row r="61" spans="1:15" x14ac:dyDescent="0.25">
      <c r="A61">
        <v>50</v>
      </c>
      <c r="B61" s="5">
        <v>42493</v>
      </c>
      <c r="C61" t="s">
        <v>1854</v>
      </c>
      <c r="D61" t="s">
        <v>69</v>
      </c>
      <c r="E61">
        <v>41360704</v>
      </c>
      <c r="F61" t="s">
        <v>1996</v>
      </c>
      <c r="G61" s="6" t="s">
        <v>1997</v>
      </c>
      <c r="H61" t="s">
        <v>1998</v>
      </c>
      <c r="I61" s="13" t="s">
        <v>2025</v>
      </c>
      <c r="J61" s="13"/>
      <c r="K61" s="13" t="s">
        <v>2025</v>
      </c>
      <c r="L61" s="13"/>
      <c r="M61" s="13"/>
      <c r="N61" s="13" t="str">
        <f>IF(AND(Tabla4[[#This Row],[FOTO]]="SI",Tabla4[[#This Row],[DIPLOMA]]="SI",Tabla4[[#This Row],[CE]]="SI",Tabla4[[#This Row],[CM]]="SI",Tabla4[[#This Row],[TESIS]]="SI"),1,"")</f>
        <v/>
      </c>
      <c r="O61" s="13"/>
    </row>
    <row r="62" spans="1:15" x14ac:dyDescent="0.25">
      <c r="A62">
        <v>51</v>
      </c>
      <c r="B62" s="5">
        <v>42493</v>
      </c>
      <c r="C62" t="s">
        <v>1854</v>
      </c>
      <c r="D62" t="s">
        <v>1814</v>
      </c>
      <c r="E62">
        <v>42194759</v>
      </c>
      <c r="F62" t="s">
        <v>447</v>
      </c>
      <c r="G62" s="6" t="s">
        <v>598</v>
      </c>
      <c r="H62" t="s">
        <v>1995</v>
      </c>
      <c r="I62" s="13" t="s">
        <v>2025</v>
      </c>
      <c r="J62" s="13" t="s">
        <v>2025</v>
      </c>
      <c r="K62" s="13" t="s">
        <v>2025</v>
      </c>
      <c r="L62" s="13" t="s">
        <v>2025</v>
      </c>
      <c r="M62" s="13" t="s">
        <v>2025</v>
      </c>
      <c r="N62" s="13">
        <f>IF(AND(Tabla4[[#This Row],[FOTO]]="SI",Tabla4[[#This Row],[DIPLOMA]]="SI",Tabla4[[#This Row],[CE]]="SI",Tabla4[[#This Row],[CM]]="SI",Tabla4[[#This Row],[TESIS]]="SI"),1,"")</f>
        <v>1</v>
      </c>
      <c r="O62" s="13" t="s">
        <v>2258</v>
      </c>
    </row>
    <row r="63" spans="1:15" x14ac:dyDescent="0.25">
      <c r="A63">
        <v>52</v>
      </c>
      <c r="B63" s="5">
        <v>42493</v>
      </c>
      <c r="C63" t="s">
        <v>1854</v>
      </c>
      <c r="D63" t="s">
        <v>68</v>
      </c>
      <c r="E63">
        <v>43423112</v>
      </c>
      <c r="F63" t="s">
        <v>166</v>
      </c>
      <c r="G63" s="6" t="s">
        <v>543</v>
      </c>
      <c r="H63" t="s">
        <v>2012</v>
      </c>
      <c r="I63" s="13" t="s">
        <v>2025</v>
      </c>
      <c r="J63" s="13" t="s">
        <v>2025</v>
      </c>
      <c r="K63" s="13" t="s">
        <v>2025</v>
      </c>
      <c r="L63" s="13" t="s">
        <v>2025</v>
      </c>
      <c r="M63" s="13" t="s">
        <v>2025</v>
      </c>
      <c r="N63" s="13">
        <f>IF(AND(Tabla4[[#This Row],[FOTO]]="SI",Tabla4[[#This Row],[DIPLOMA]]="SI",Tabla4[[#This Row],[CE]]="SI",Tabla4[[#This Row],[CM]]="SI",Tabla4[[#This Row],[TESIS]]="SI"),1,"")</f>
        <v>1</v>
      </c>
      <c r="O63" s="13" t="s">
        <v>3150</v>
      </c>
    </row>
    <row r="64" spans="1:15" x14ac:dyDescent="0.25">
      <c r="A64">
        <v>53</v>
      </c>
      <c r="B64" s="5">
        <v>42551</v>
      </c>
      <c r="C64" t="s">
        <v>1854</v>
      </c>
      <c r="D64" t="s">
        <v>69</v>
      </c>
      <c r="E64">
        <v>19842324</v>
      </c>
      <c r="F64" t="s">
        <v>2176</v>
      </c>
      <c r="G64" s="6" t="s">
        <v>2177</v>
      </c>
      <c r="H64" t="s">
        <v>2178</v>
      </c>
      <c r="I64" s="13" t="s">
        <v>2025</v>
      </c>
      <c r="J64" s="13" t="s">
        <v>2025</v>
      </c>
      <c r="K64" s="13" t="s">
        <v>2025</v>
      </c>
      <c r="L64" s="13" t="s">
        <v>2025</v>
      </c>
      <c r="M64" s="13" t="s">
        <v>2025</v>
      </c>
      <c r="N64" s="18">
        <f>IF(AND(Tabla4[[#This Row],[FOTO]]="SI",Tabla4[[#This Row],[DIPLOMA]]="SI",Tabla4[[#This Row],[CE]]="SI",Tabla4[[#This Row],[CM]]="SI",Tabla4[[#This Row],[TESIS]]="SI"),1,"")</f>
        <v>1</v>
      </c>
      <c r="O64" s="13" t="s">
        <v>2566</v>
      </c>
    </row>
    <row r="65" spans="1:15" x14ac:dyDescent="0.25">
      <c r="A65">
        <v>54</v>
      </c>
      <c r="B65" s="5">
        <v>42551</v>
      </c>
      <c r="C65" t="s">
        <v>1854</v>
      </c>
      <c r="D65" t="s">
        <v>67</v>
      </c>
      <c r="E65">
        <v>40110756</v>
      </c>
      <c r="F65" t="s">
        <v>500</v>
      </c>
      <c r="G65" s="6" t="s">
        <v>556</v>
      </c>
      <c r="H65" t="s">
        <v>2179</v>
      </c>
      <c r="I65" s="13" t="s">
        <v>2025</v>
      </c>
      <c r="J65" s="13" t="s">
        <v>2025</v>
      </c>
      <c r="K65" s="13" t="s">
        <v>2025</v>
      </c>
      <c r="L65" s="13" t="s">
        <v>2025</v>
      </c>
      <c r="M65" s="13" t="s">
        <v>2025</v>
      </c>
      <c r="N65" s="18">
        <f>IF(AND(Tabla4[[#This Row],[FOTO]]="SI",Tabla4[[#This Row],[DIPLOMA]]="SI",Tabla4[[#This Row],[CE]]="SI",Tabla4[[#This Row],[CM]]="SI",Tabla4[[#This Row],[TESIS]]="SI"),1,"")</f>
        <v>1</v>
      </c>
      <c r="O65" s="13" t="s">
        <v>2566</v>
      </c>
    </row>
    <row r="66" spans="1:15" x14ac:dyDescent="0.25">
      <c r="A66">
        <v>55</v>
      </c>
      <c r="B66" s="5">
        <v>42551</v>
      </c>
      <c r="C66" t="s">
        <v>1854</v>
      </c>
      <c r="D66" t="s">
        <v>67</v>
      </c>
      <c r="E66">
        <v>19917379</v>
      </c>
      <c r="F66" t="s">
        <v>372</v>
      </c>
      <c r="G66" s="6" t="s">
        <v>1241</v>
      </c>
      <c r="H66" t="s">
        <v>2175</v>
      </c>
      <c r="I66" s="13" t="s">
        <v>2025</v>
      </c>
      <c r="J66" s="13" t="s">
        <v>2025</v>
      </c>
      <c r="K66" s="13" t="s">
        <v>2025</v>
      </c>
      <c r="L66" s="13" t="s">
        <v>2025</v>
      </c>
      <c r="M66" s="13" t="s">
        <v>2025</v>
      </c>
      <c r="N66" s="18">
        <f>IF(AND(Tabla4[[#This Row],[FOTO]]="SI",Tabla4[[#This Row],[DIPLOMA]]="SI",Tabla4[[#This Row],[CE]]="SI",Tabla4[[#This Row],[CM]]="SI",Tabla4[[#This Row],[TESIS]]="SI"),1,"")</f>
        <v>1</v>
      </c>
      <c r="O66" s="13" t="s">
        <v>2566</v>
      </c>
    </row>
    <row r="67" spans="1:15" x14ac:dyDescent="0.25">
      <c r="A67">
        <v>56</v>
      </c>
      <c r="B67" s="5">
        <v>42551</v>
      </c>
      <c r="C67" t="s">
        <v>1854</v>
      </c>
      <c r="D67" t="s">
        <v>67</v>
      </c>
      <c r="E67">
        <v>19862128</v>
      </c>
      <c r="F67" t="s">
        <v>728</v>
      </c>
      <c r="G67" s="6" t="s">
        <v>717</v>
      </c>
      <c r="H67" t="s">
        <v>2180</v>
      </c>
      <c r="I67" s="13" t="s">
        <v>2025</v>
      </c>
      <c r="J67" s="13" t="s">
        <v>2025</v>
      </c>
      <c r="K67" s="13" t="s">
        <v>2025</v>
      </c>
      <c r="L67" s="13" t="s">
        <v>2025</v>
      </c>
      <c r="M67" s="13" t="s">
        <v>2025</v>
      </c>
      <c r="N67" s="18">
        <f>IF(AND(Tabla4[[#This Row],[FOTO]]="SI",Tabla4[[#This Row],[DIPLOMA]]="SI",Tabla4[[#This Row],[CE]]="SI",Tabla4[[#This Row],[CM]]="SI",Tabla4[[#This Row],[TESIS]]="SI"),1,"")</f>
        <v>1</v>
      </c>
      <c r="O67" s="13" t="s">
        <v>2566</v>
      </c>
    </row>
    <row r="68" spans="1:15" x14ac:dyDescent="0.25">
      <c r="A68">
        <v>57</v>
      </c>
      <c r="B68" s="5">
        <v>42551</v>
      </c>
      <c r="C68" t="s">
        <v>1854</v>
      </c>
      <c r="D68" t="s">
        <v>67</v>
      </c>
      <c r="E68">
        <v>20728439</v>
      </c>
      <c r="F68" t="s">
        <v>1567</v>
      </c>
      <c r="G68" s="6" t="s">
        <v>2174</v>
      </c>
      <c r="H68" t="s">
        <v>220</v>
      </c>
      <c r="I68" s="13" t="s">
        <v>2025</v>
      </c>
      <c r="J68" s="13" t="s">
        <v>2025</v>
      </c>
      <c r="K68" s="13" t="s">
        <v>2025</v>
      </c>
      <c r="L68" s="13" t="s">
        <v>2025</v>
      </c>
      <c r="M68" s="13" t="s">
        <v>2025</v>
      </c>
      <c r="N68" s="18">
        <f>IF(AND(Tabla4[[#This Row],[FOTO]]="SI",Tabla4[[#This Row],[DIPLOMA]]="SI",Tabla4[[#This Row],[CE]]="SI",Tabla4[[#This Row],[CM]]="SI",Tabla4[[#This Row],[TESIS]]="SI"),1,"")</f>
        <v>1</v>
      </c>
      <c r="O68" s="13" t="s">
        <v>2566</v>
      </c>
    </row>
    <row r="69" spans="1:15" x14ac:dyDescent="0.25">
      <c r="A69">
        <v>58</v>
      </c>
      <c r="B69" s="5">
        <v>42573</v>
      </c>
      <c r="C69" t="s">
        <v>1851</v>
      </c>
      <c r="D69" t="s">
        <v>53</v>
      </c>
      <c r="E69" s="1">
        <v>21240869</v>
      </c>
      <c r="F69" s="20" t="s">
        <v>1764</v>
      </c>
      <c r="G69" s="20" t="s">
        <v>2364</v>
      </c>
      <c r="H69" s="20" t="s">
        <v>2262</v>
      </c>
      <c r="I69" s="13" t="s">
        <v>2025</v>
      </c>
      <c r="J69" s="13" t="s">
        <v>2025</v>
      </c>
      <c r="K69" s="13" t="s">
        <v>2025</v>
      </c>
      <c r="L69" s="13" t="s">
        <v>2025</v>
      </c>
      <c r="M69" s="13" t="s">
        <v>2025</v>
      </c>
      <c r="N69" s="18">
        <f>IF(AND(Tabla4[[#This Row],[FOTO]]="SI",Tabla4[[#This Row],[DIPLOMA]]="SI",Tabla4[[#This Row],[CE]]="SI",Tabla4[[#This Row],[CM]]="SI",Tabla4[[#This Row],[TESIS]]="SI"),1,"")</f>
        <v>1</v>
      </c>
      <c r="O69" s="13" t="s">
        <v>2566</v>
      </c>
    </row>
    <row r="70" spans="1:15" x14ac:dyDescent="0.25">
      <c r="A70">
        <v>59</v>
      </c>
      <c r="B70" s="5">
        <v>42573</v>
      </c>
      <c r="C70" t="s">
        <v>1851</v>
      </c>
      <c r="D70" t="s">
        <v>17</v>
      </c>
      <c r="E70">
        <v>20072530</v>
      </c>
      <c r="F70" s="20" t="s">
        <v>1254</v>
      </c>
      <c r="G70" s="20" t="s">
        <v>370</v>
      </c>
      <c r="H70" s="20" t="s">
        <v>2263</v>
      </c>
      <c r="I70" s="13" t="s">
        <v>2025</v>
      </c>
      <c r="J70" s="13" t="s">
        <v>2025</v>
      </c>
      <c r="K70" s="13" t="s">
        <v>2025</v>
      </c>
      <c r="L70" s="13" t="s">
        <v>2025</v>
      </c>
      <c r="M70" s="13" t="s">
        <v>2025</v>
      </c>
      <c r="N70" s="18">
        <f>IF(AND(Tabla4[[#This Row],[FOTO]]="SI",Tabla4[[#This Row],[DIPLOMA]]="SI",Tabla4[[#This Row],[CE]]="SI",Tabla4[[#This Row],[CM]]="SI",Tabla4[[#This Row],[TESIS]]="SI"),1,"")</f>
        <v>1</v>
      </c>
      <c r="O70" s="13" t="s">
        <v>2566</v>
      </c>
    </row>
    <row r="71" spans="1:15" x14ac:dyDescent="0.25">
      <c r="A71">
        <v>60</v>
      </c>
      <c r="B71" s="5">
        <v>42573</v>
      </c>
      <c r="C71" t="s">
        <v>1851</v>
      </c>
      <c r="D71" t="s">
        <v>560</v>
      </c>
      <c r="E71">
        <v>20066205</v>
      </c>
      <c r="F71" s="20" t="s">
        <v>2158</v>
      </c>
      <c r="G71" s="20" t="s">
        <v>910</v>
      </c>
      <c r="H71" s="20" t="s">
        <v>2264</v>
      </c>
      <c r="I71" s="13" t="s">
        <v>2025</v>
      </c>
      <c r="J71" s="13" t="s">
        <v>2025</v>
      </c>
      <c r="K71" s="13" t="s">
        <v>2025</v>
      </c>
      <c r="L71" s="13" t="s">
        <v>2025</v>
      </c>
      <c r="M71" s="13" t="s">
        <v>2025</v>
      </c>
      <c r="N71" s="18">
        <f>IF(AND(Tabla4[[#This Row],[FOTO]]="SI",Tabla4[[#This Row],[DIPLOMA]]="SI",Tabla4[[#This Row],[CE]]="SI",Tabla4[[#This Row],[CM]]="SI",Tabla4[[#This Row],[TESIS]]="SI"),1,"")</f>
        <v>1</v>
      </c>
      <c r="O71" s="13" t="s">
        <v>2566</v>
      </c>
    </row>
    <row r="72" spans="1:15" x14ac:dyDescent="0.25">
      <c r="A72">
        <v>61</v>
      </c>
      <c r="B72" s="5">
        <v>42573</v>
      </c>
      <c r="C72" t="s">
        <v>1854</v>
      </c>
      <c r="D72" t="s">
        <v>69</v>
      </c>
      <c r="E72">
        <v>40599684</v>
      </c>
      <c r="F72" s="20" t="s">
        <v>475</v>
      </c>
      <c r="G72" s="20" t="s">
        <v>476</v>
      </c>
      <c r="H72" s="20" t="s">
        <v>2265</v>
      </c>
      <c r="I72" s="13" t="s">
        <v>2025</v>
      </c>
      <c r="J72" s="13" t="s">
        <v>2025</v>
      </c>
      <c r="K72" s="13" t="s">
        <v>2025</v>
      </c>
      <c r="L72" s="13" t="s">
        <v>2025</v>
      </c>
      <c r="M72" s="13" t="s">
        <v>2025</v>
      </c>
      <c r="N72" s="18">
        <f>IF(AND(Tabla4[[#This Row],[FOTO]]="SI",Tabla4[[#This Row],[DIPLOMA]]="SI",Tabla4[[#This Row],[CE]]="SI",Tabla4[[#This Row],[CM]]="SI",Tabla4[[#This Row],[TESIS]]="SI"),1,"")</f>
        <v>1</v>
      </c>
      <c r="O72" s="13" t="s">
        <v>3148</v>
      </c>
    </row>
    <row r="73" spans="1:15" x14ac:dyDescent="0.25">
      <c r="A73">
        <v>62</v>
      </c>
      <c r="B73" s="5">
        <v>42573</v>
      </c>
      <c r="C73" t="s">
        <v>1854</v>
      </c>
      <c r="D73" t="s">
        <v>69</v>
      </c>
      <c r="E73">
        <v>43506193</v>
      </c>
      <c r="F73" s="20" t="s">
        <v>2266</v>
      </c>
      <c r="G73" s="20" t="s">
        <v>181</v>
      </c>
      <c r="H73" s="20" t="s">
        <v>2267</v>
      </c>
      <c r="I73" s="13" t="s">
        <v>2025</v>
      </c>
      <c r="J73" s="13" t="s">
        <v>2025</v>
      </c>
      <c r="K73" s="13" t="s">
        <v>2025</v>
      </c>
      <c r="L73" s="13" t="s">
        <v>2025</v>
      </c>
      <c r="M73" s="13" t="s">
        <v>2025</v>
      </c>
      <c r="N73" s="18">
        <f>IF(AND(Tabla4[[#This Row],[FOTO]]="SI",Tabla4[[#This Row],[DIPLOMA]]="SI",Tabla4[[#This Row],[CE]]="SI",Tabla4[[#This Row],[CM]]="SI",Tabla4[[#This Row],[TESIS]]="SI"),1,"")</f>
        <v>1</v>
      </c>
      <c r="O73" s="13" t="s">
        <v>3148</v>
      </c>
    </row>
    <row r="74" spans="1:15" x14ac:dyDescent="0.25">
      <c r="A74">
        <v>63</v>
      </c>
      <c r="B74" s="5">
        <v>42573</v>
      </c>
      <c r="C74" t="s">
        <v>1854</v>
      </c>
      <c r="D74" t="s">
        <v>69</v>
      </c>
      <c r="E74">
        <v>21288166</v>
      </c>
      <c r="F74" s="20" t="s">
        <v>1103</v>
      </c>
      <c r="G74" s="20" t="s">
        <v>1072</v>
      </c>
      <c r="H74" s="20" t="s">
        <v>820</v>
      </c>
      <c r="I74" s="13" t="s">
        <v>2025</v>
      </c>
      <c r="J74" s="13" t="s">
        <v>2025</v>
      </c>
      <c r="K74" s="13" t="s">
        <v>2025</v>
      </c>
      <c r="L74" s="13" t="s">
        <v>2025</v>
      </c>
      <c r="M74" s="13" t="s">
        <v>2025</v>
      </c>
      <c r="N74" s="18">
        <f>IF(AND(Tabla4[[#This Row],[FOTO]]="SI",Tabla4[[#This Row],[DIPLOMA]]="SI",Tabla4[[#This Row],[CE]]="SI",Tabla4[[#This Row],[CM]]="SI",Tabla4[[#This Row],[TESIS]]="SI"),1,"")</f>
        <v>1</v>
      </c>
      <c r="O74" s="13" t="s">
        <v>3148</v>
      </c>
    </row>
    <row r="75" spans="1:15" x14ac:dyDescent="0.25">
      <c r="A75">
        <v>64</v>
      </c>
      <c r="B75" s="5">
        <v>42573</v>
      </c>
      <c r="C75" t="s">
        <v>1854</v>
      </c>
      <c r="D75" t="s">
        <v>69</v>
      </c>
      <c r="E75">
        <v>20101808</v>
      </c>
      <c r="F75" s="20" t="s">
        <v>1532</v>
      </c>
      <c r="G75" s="20" t="s">
        <v>2268</v>
      </c>
      <c r="H75" s="20" t="s">
        <v>2269</v>
      </c>
      <c r="I75" s="13" t="s">
        <v>2025</v>
      </c>
      <c r="J75" s="13" t="s">
        <v>2025</v>
      </c>
      <c r="K75" s="13" t="s">
        <v>2025</v>
      </c>
      <c r="L75" s="13" t="s">
        <v>2025</v>
      </c>
      <c r="M75" s="13" t="s">
        <v>2025</v>
      </c>
      <c r="N75" s="18">
        <f>IF(AND(Tabla4[[#This Row],[FOTO]]="SI",Tabla4[[#This Row],[DIPLOMA]]="SI",Tabla4[[#This Row],[CE]]="SI",Tabla4[[#This Row],[CM]]="SI",Tabla4[[#This Row],[TESIS]]="SI"),1,"")</f>
        <v>1</v>
      </c>
      <c r="O75" s="13" t="s">
        <v>3152</v>
      </c>
    </row>
    <row r="76" spans="1:15" x14ac:dyDescent="0.25">
      <c r="A76">
        <v>65</v>
      </c>
      <c r="B76" s="5">
        <v>42573</v>
      </c>
      <c r="C76" t="s">
        <v>1854</v>
      </c>
      <c r="D76" t="s">
        <v>69</v>
      </c>
      <c r="E76">
        <v>21287966</v>
      </c>
      <c r="F76" s="20" t="s">
        <v>613</v>
      </c>
      <c r="G76" s="20" t="s">
        <v>517</v>
      </c>
      <c r="H76" s="20" t="s">
        <v>1873</v>
      </c>
      <c r="I76" s="13" t="s">
        <v>2025</v>
      </c>
      <c r="J76" s="13" t="s">
        <v>2025</v>
      </c>
      <c r="K76" s="13" t="s">
        <v>2025</v>
      </c>
      <c r="L76" s="13" t="s">
        <v>2025</v>
      </c>
      <c r="M76" s="13" t="s">
        <v>2025</v>
      </c>
      <c r="N76" s="18">
        <f>IF(AND(Tabla4[[#This Row],[FOTO]]="SI",Tabla4[[#This Row],[DIPLOMA]]="SI",Tabla4[[#This Row],[CE]]="SI",Tabla4[[#This Row],[CM]]="SI",Tabla4[[#This Row],[TESIS]]="SI"),1,"")</f>
        <v>1</v>
      </c>
      <c r="O76" s="13" t="s">
        <v>3148</v>
      </c>
    </row>
    <row r="77" spans="1:15" x14ac:dyDescent="0.25">
      <c r="A77">
        <v>66</v>
      </c>
      <c r="B77" s="5">
        <v>42573</v>
      </c>
      <c r="C77" t="s">
        <v>1854</v>
      </c>
      <c r="D77" t="s">
        <v>68</v>
      </c>
      <c r="E77">
        <v>20724707</v>
      </c>
      <c r="F77" s="20" t="s">
        <v>2270</v>
      </c>
      <c r="G77" s="20" t="s">
        <v>2271</v>
      </c>
      <c r="H77" s="20" t="s">
        <v>2272</v>
      </c>
      <c r="I77" s="13" t="s">
        <v>2025</v>
      </c>
      <c r="J77" s="13" t="s">
        <v>2025</v>
      </c>
      <c r="K77" s="13" t="s">
        <v>2025</v>
      </c>
      <c r="L77" s="13" t="s">
        <v>2025</v>
      </c>
      <c r="M77" s="13" t="s">
        <v>2025</v>
      </c>
      <c r="N77" s="18">
        <f>IF(AND(Tabla4[[#This Row],[FOTO]]="SI",Tabla4[[#This Row],[DIPLOMA]]="SI",Tabla4[[#This Row],[CE]]="SI",Tabla4[[#This Row],[CM]]="SI",Tabla4[[#This Row],[TESIS]]="SI"),1,"")</f>
        <v>1</v>
      </c>
      <c r="O77" s="13" t="s">
        <v>3148</v>
      </c>
    </row>
    <row r="78" spans="1:15" x14ac:dyDescent="0.25">
      <c r="A78">
        <v>67</v>
      </c>
      <c r="B78" s="5">
        <v>42573</v>
      </c>
      <c r="C78" t="s">
        <v>1854</v>
      </c>
      <c r="D78" t="s">
        <v>17</v>
      </c>
      <c r="E78">
        <v>20032651</v>
      </c>
      <c r="F78" s="20" t="s">
        <v>2273</v>
      </c>
      <c r="G78" s="20" t="s">
        <v>568</v>
      </c>
      <c r="H78" s="20" t="s">
        <v>2274</v>
      </c>
      <c r="I78" s="13" t="s">
        <v>2025</v>
      </c>
      <c r="J78" s="13"/>
      <c r="K78" s="13" t="s">
        <v>2025</v>
      </c>
      <c r="L78" s="13" t="s">
        <v>2025</v>
      </c>
      <c r="M78" s="13" t="s">
        <v>2025</v>
      </c>
      <c r="N78" s="18" t="str">
        <f>IF(AND(Tabla4[[#This Row],[FOTO]]="SI",Tabla4[[#This Row],[DIPLOMA]]="SI",Tabla4[[#This Row],[CE]]="SI",Tabla4[[#This Row],[CM]]="SI",Tabla4[[#This Row],[TESIS]]="SI"),1,"")</f>
        <v/>
      </c>
      <c r="O78" s="13"/>
    </row>
    <row r="79" spans="1:15" x14ac:dyDescent="0.25">
      <c r="A79">
        <v>68</v>
      </c>
      <c r="B79" s="5">
        <v>42573</v>
      </c>
      <c r="C79" t="s">
        <v>1854</v>
      </c>
      <c r="D79" t="s">
        <v>69</v>
      </c>
      <c r="E79">
        <v>40469356</v>
      </c>
      <c r="F79" s="20" t="s">
        <v>2275</v>
      </c>
      <c r="G79" s="20" t="s">
        <v>2276</v>
      </c>
      <c r="H79" s="20" t="s">
        <v>2277</v>
      </c>
      <c r="I79" s="13" t="s">
        <v>2025</v>
      </c>
      <c r="J79" s="13" t="s">
        <v>2025</v>
      </c>
      <c r="K79" s="13" t="s">
        <v>2025</v>
      </c>
      <c r="L79" s="13" t="s">
        <v>2025</v>
      </c>
      <c r="M79" s="13" t="s">
        <v>2025</v>
      </c>
      <c r="N79" s="18">
        <f>IF(AND(Tabla4[[#This Row],[FOTO]]="SI",Tabla4[[#This Row],[DIPLOMA]]="SI",Tabla4[[#This Row],[CE]]="SI",Tabla4[[#This Row],[CM]]="SI",Tabla4[[#This Row],[TESIS]]="SI"),1,"")</f>
        <v>1</v>
      </c>
      <c r="O79" s="13" t="s">
        <v>3148</v>
      </c>
    </row>
    <row r="80" spans="1:15" x14ac:dyDescent="0.25">
      <c r="A80">
        <v>69</v>
      </c>
      <c r="B80" s="5">
        <v>42573</v>
      </c>
      <c r="C80" t="s">
        <v>1854</v>
      </c>
      <c r="D80" t="s">
        <v>69</v>
      </c>
      <c r="E80">
        <v>20537438</v>
      </c>
      <c r="F80" s="20" t="s">
        <v>2278</v>
      </c>
      <c r="G80" s="20" t="s">
        <v>973</v>
      </c>
      <c r="H80" s="20" t="s">
        <v>2279</v>
      </c>
      <c r="I80" s="13" t="s">
        <v>2025</v>
      </c>
      <c r="J80" s="13"/>
      <c r="K80" s="13" t="s">
        <v>2025</v>
      </c>
      <c r="L80" s="13" t="s">
        <v>2025</v>
      </c>
      <c r="M80" s="13" t="s">
        <v>2025</v>
      </c>
      <c r="N80" s="18" t="str">
        <f>IF(AND(Tabla4[[#This Row],[FOTO]]="SI",Tabla4[[#This Row],[DIPLOMA]]="SI",Tabla4[[#This Row],[CE]]="SI",Tabla4[[#This Row],[CM]]="SI",Tabla4[[#This Row],[TESIS]]="SI"),1,"")</f>
        <v/>
      </c>
      <c r="O80" s="13"/>
    </row>
    <row r="81" spans="1:15" x14ac:dyDescent="0.25">
      <c r="A81">
        <v>70</v>
      </c>
      <c r="B81" s="5">
        <v>42573</v>
      </c>
      <c r="C81" t="s">
        <v>1854</v>
      </c>
      <c r="D81" t="s">
        <v>69</v>
      </c>
      <c r="E81">
        <v>20023930</v>
      </c>
      <c r="F81" s="20" t="s">
        <v>517</v>
      </c>
      <c r="G81" s="20" t="s">
        <v>1388</v>
      </c>
      <c r="H81" s="20" t="s">
        <v>1706</v>
      </c>
      <c r="I81" s="13" t="s">
        <v>2025</v>
      </c>
      <c r="J81" s="13" t="s">
        <v>2025</v>
      </c>
      <c r="K81" s="13" t="s">
        <v>2025</v>
      </c>
      <c r="L81" s="13" t="s">
        <v>2025</v>
      </c>
      <c r="M81" s="13" t="s">
        <v>2025</v>
      </c>
      <c r="N81" s="18">
        <f>IF(AND(Tabla4[[#This Row],[FOTO]]="SI",Tabla4[[#This Row],[DIPLOMA]]="SI",Tabla4[[#This Row],[CE]]="SI",Tabla4[[#This Row],[CM]]="SI",Tabla4[[#This Row],[TESIS]]="SI"),1,"")</f>
        <v>1</v>
      </c>
      <c r="O81" s="13" t="s">
        <v>3148</v>
      </c>
    </row>
    <row r="82" spans="1:15" x14ac:dyDescent="0.25">
      <c r="A82">
        <v>71</v>
      </c>
      <c r="B82" s="5">
        <v>42594</v>
      </c>
      <c r="C82" t="s">
        <v>1854</v>
      </c>
      <c r="D82" t="s">
        <v>2880</v>
      </c>
      <c r="E82">
        <v>20645468</v>
      </c>
      <c r="F82" t="s">
        <v>2570</v>
      </c>
      <c r="G82" t="s">
        <v>1501</v>
      </c>
      <c r="H82" t="s">
        <v>2574</v>
      </c>
      <c r="I82" s="13" t="s">
        <v>2025</v>
      </c>
      <c r="J82" s="13"/>
      <c r="K82" s="13" t="s">
        <v>2025</v>
      </c>
      <c r="L82" s="13" t="s">
        <v>2025</v>
      </c>
      <c r="M82" s="13" t="s">
        <v>2025</v>
      </c>
      <c r="N82" s="18" t="str">
        <f>IF(AND(Tabla4[[#This Row],[FOTO]]="SI",Tabla4[[#This Row],[DIPLOMA]]="SI",Tabla4[[#This Row],[CE]]="SI",Tabla4[[#This Row],[CM]]="SI",Tabla4[[#This Row],[TESIS]]="SI"),1,"")</f>
        <v/>
      </c>
      <c r="O82" s="13" t="s">
        <v>3156</v>
      </c>
    </row>
    <row r="83" spans="1:15" x14ac:dyDescent="0.25">
      <c r="A83">
        <v>72</v>
      </c>
      <c r="B83" s="5">
        <v>42594</v>
      </c>
      <c r="C83" t="s">
        <v>1854</v>
      </c>
      <c r="D83" t="s">
        <v>69</v>
      </c>
      <c r="E83">
        <v>20070658</v>
      </c>
      <c r="F83" t="s">
        <v>345</v>
      </c>
      <c r="G83" t="s">
        <v>378</v>
      </c>
      <c r="H83" t="s">
        <v>2575</v>
      </c>
      <c r="I83" s="13" t="s">
        <v>2025</v>
      </c>
      <c r="J83" s="13"/>
      <c r="K83" s="13" t="s">
        <v>2025</v>
      </c>
      <c r="L83" s="13" t="s">
        <v>2025</v>
      </c>
      <c r="M83" s="13" t="s">
        <v>2025</v>
      </c>
      <c r="N83" s="18" t="str">
        <f>IF(AND(Tabla4[[#This Row],[FOTO]]="SI",Tabla4[[#This Row],[DIPLOMA]]="SI",Tabla4[[#This Row],[CE]]="SI",Tabla4[[#This Row],[CM]]="SI",Tabla4[[#This Row],[TESIS]]="SI"),1,"")</f>
        <v/>
      </c>
      <c r="O83" s="13"/>
    </row>
    <row r="84" spans="1:15" x14ac:dyDescent="0.25">
      <c r="A84">
        <v>73</v>
      </c>
      <c r="B84" s="5">
        <v>42594</v>
      </c>
      <c r="C84" t="s">
        <v>1854</v>
      </c>
      <c r="D84" t="s">
        <v>69</v>
      </c>
      <c r="E84">
        <v>20433358</v>
      </c>
      <c r="F84" t="s">
        <v>1809</v>
      </c>
      <c r="G84" t="s">
        <v>407</v>
      </c>
      <c r="H84" t="s">
        <v>2576</v>
      </c>
      <c r="I84" s="13" t="s">
        <v>2025</v>
      </c>
      <c r="J84" s="13"/>
      <c r="K84" s="13" t="s">
        <v>2025</v>
      </c>
      <c r="L84" s="13" t="s">
        <v>2025</v>
      </c>
      <c r="M84" s="13" t="s">
        <v>2025</v>
      </c>
      <c r="N84" s="18" t="str">
        <f>IF(AND(Tabla4[[#This Row],[FOTO]]="SI",Tabla4[[#This Row],[DIPLOMA]]="SI",Tabla4[[#This Row],[CE]]="SI",Tabla4[[#This Row],[CM]]="SI",Tabla4[[#This Row],[TESIS]]="SI"),1,"")</f>
        <v/>
      </c>
      <c r="O84" s="13"/>
    </row>
    <row r="85" spans="1:15" x14ac:dyDescent="0.25">
      <c r="A85">
        <v>74</v>
      </c>
      <c r="B85" s="5">
        <v>42594</v>
      </c>
      <c r="C85" t="s">
        <v>1854</v>
      </c>
      <c r="D85" t="s">
        <v>69</v>
      </c>
      <c r="E85">
        <v>20040300</v>
      </c>
      <c r="F85" t="s">
        <v>166</v>
      </c>
      <c r="G85" t="s">
        <v>506</v>
      </c>
      <c r="H85" t="s">
        <v>2577</v>
      </c>
      <c r="I85" s="13" t="s">
        <v>2025</v>
      </c>
      <c r="J85" s="13"/>
      <c r="K85" s="13" t="s">
        <v>2025</v>
      </c>
      <c r="L85" s="13" t="s">
        <v>2025</v>
      </c>
      <c r="M85" s="13" t="s">
        <v>2025</v>
      </c>
      <c r="N85" s="18" t="str">
        <f>IF(AND(Tabla4[[#This Row],[FOTO]]="SI",Tabla4[[#This Row],[DIPLOMA]]="SI",Tabla4[[#This Row],[CE]]="SI",Tabla4[[#This Row],[CM]]="SI",Tabla4[[#This Row],[TESIS]]="SI"),1,"")</f>
        <v/>
      </c>
      <c r="O85" s="13"/>
    </row>
    <row r="86" spans="1:15" x14ac:dyDescent="0.25">
      <c r="A86">
        <v>75</v>
      </c>
      <c r="B86" s="5">
        <v>42594</v>
      </c>
      <c r="C86" t="s">
        <v>1854</v>
      </c>
      <c r="D86" t="s">
        <v>53</v>
      </c>
      <c r="E86">
        <v>42154955</v>
      </c>
      <c r="F86" t="s">
        <v>2571</v>
      </c>
      <c r="G86" t="s">
        <v>2572</v>
      </c>
      <c r="H86" t="s">
        <v>2200</v>
      </c>
      <c r="I86" s="13" t="s">
        <v>2025</v>
      </c>
      <c r="J86" s="13"/>
      <c r="K86" s="13" t="s">
        <v>2025</v>
      </c>
      <c r="L86" s="13" t="s">
        <v>2025</v>
      </c>
      <c r="M86" s="13" t="s">
        <v>2025</v>
      </c>
      <c r="N86" s="18" t="str">
        <f>IF(AND(Tabla4[[#This Row],[FOTO]]="SI",Tabla4[[#This Row],[DIPLOMA]]="SI",Tabla4[[#This Row],[CE]]="SI",Tabla4[[#This Row],[CM]]="SI",Tabla4[[#This Row],[TESIS]]="SI"),1,"")</f>
        <v/>
      </c>
      <c r="O86" s="13"/>
    </row>
    <row r="87" spans="1:15" x14ac:dyDescent="0.25">
      <c r="A87">
        <v>76</v>
      </c>
      <c r="B87" s="5">
        <v>42594</v>
      </c>
      <c r="C87" t="s">
        <v>1854</v>
      </c>
      <c r="D87" t="s">
        <v>53</v>
      </c>
      <c r="E87">
        <v>42776990</v>
      </c>
      <c r="F87" t="s">
        <v>1037</v>
      </c>
      <c r="G87" t="s">
        <v>613</v>
      </c>
      <c r="H87" t="s">
        <v>2578</v>
      </c>
      <c r="I87" s="13" t="s">
        <v>2025</v>
      </c>
      <c r="J87" s="13" t="s">
        <v>2025</v>
      </c>
      <c r="K87" s="13" t="s">
        <v>2025</v>
      </c>
      <c r="L87" s="13" t="s">
        <v>2025</v>
      </c>
      <c r="M87" s="13" t="s">
        <v>2025</v>
      </c>
      <c r="N87" s="18">
        <f>IF(AND(Tabla4[[#This Row],[FOTO]]="SI",Tabla4[[#This Row],[DIPLOMA]]="SI",Tabla4[[#This Row],[CE]]="SI",Tabla4[[#This Row],[CM]]="SI",Tabla4[[#This Row],[TESIS]]="SI"),1,"")</f>
        <v>1</v>
      </c>
      <c r="O87" s="13" t="s">
        <v>3152</v>
      </c>
    </row>
    <row r="88" spans="1:15" x14ac:dyDescent="0.25">
      <c r="A88">
        <v>77</v>
      </c>
      <c r="B88" s="5">
        <v>42594</v>
      </c>
      <c r="C88" t="s">
        <v>1854</v>
      </c>
      <c r="D88" t="s">
        <v>72</v>
      </c>
      <c r="E88">
        <v>19873730</v>
      </c>
      <c r="F88" t="s">
        <v>337</v>
      </c>
      <c r="G88" t="s">
        <v>365</v>
      </c>
      <c r="H88" t="s">
        <v>2579</v>
      </c>
      <c r="I88" s="13" t="s">
        <v>2025</v>
      </c>
      <c r="J88" s="13"/>
      <c r="K88" s="13" t="s">
        <v>2025</v>
      </c>
      <c r="L88" s="13" t="s">
        <v>2025</v>
      </c>
      <c r="M88" s="13" t="s">
        <v>2025</v>
      </c>
      <c r="N88" s="18" t="str">
        <f>IF(AND(Tabla4[[#This Row],[FOTO]]="SI",Tabla4[[#This Row],[DIPLOMA]]="SI",Tabla4[[#This Row],[CE]]="SI",Tabla4[[#This Row],[CM]]="SI",Tabla4[[#This Row],[TESIS]]="SI"),1,"")</f>
        <v/>
      </c>
      <c r="O88" s="13"/>
    </row>
    <row r="89" spans="1:15" x14ac:dyDescent="0.25">
      <c r="A89">
        <v>78</v>
      </c>
      <c r="B89" s="5">
        <v>42594</v>
      </c>
      <c r="C89" t="s">
        <v>1854</v>
      </c>
      <c r="D89" t="s">
        <v>69</v>
      </c>
      <c r="E89">
        <v>80011302</v>
      </c>
      <c r="F89" t="s">
        <v>2573</v>
      </c>
      <c r="G89" t="s">
        <v>176</v>
      </c>
      <c r="H89" t="s">
        <v>2580</v>
      </c>
      <c r="I89" s="13" t="s">
        <v>2025</v>
      </c>
      <c r="J89" s="13"/>
      <c r="K89" s="13" t="s">
        <v>2025</v>
      </c>
      <c r="L89" s="13" t="s">
        <v>2025</v>
      </c>
      <c r="M89" s="13" t="s">
        <v>2025</v>
      </c>
      <c r="N89" s="18" t="str">
        <f>IF(AND(Tabla4[[#This Row],[FOTO]]="SI",Tabla4[[#This Row],[DIPLOMA]]="SI",Tabla4[[#This Row],[CE]]="SI",Tabla4[[#This Row],[CM]]="SI",Tabla4[[#This Row],[TESIS]]="SI"),1,"")</f>
        <v/>
      </c>
      <c r="O89" s="13"/>
    </row>
    <row r="90" spans="1:15" x14ac:dyDescent="0.25">
      <c r="A90">
        <v>79</v>
      </c>
      <c r="B90" s="5">
        <v>42594</v>
      </c>
      <c r="C90" t="s">
        <v>1854</v>
      </c>
      <c r="D90" t="s">
        <v>69</v>
      </c>
      <c r="E90">
        <v>40436012</v>
      </c>
      <c r="F90" t="s">
        <v>382</v>
      </c>
      <c r="G90" t="s">
        <v>174</v>
      </c>
      <c r="H90" t="s">
        <v>820</v>
      </c>
      <c r="I90" s="13" t="s">
        <v>2025</v>
      </c>
      <c r="J90" s="13"/>
      <c r="K90" s="13" t="s">
        <v>2025</v>
      </c>
      <c r="L90" s="13" t="s">
        <v>2025</v>
      </c>
      <c r="M90" s="13" t="s">
        <v>2025</v>
      </c>
      <c r="N90" s="18" t="str">
        <f>IF(AND(Tabla4[[#This Row],[FOTO]]="SI",Tabla4[[#This Row],[DIPLOMA]]="SI",Tabla4[[#This Row],[CE]]="SI",Tabla4[[#This Row],[CM]]="SI",Tabla4[[#This Row],[TESIS]]="SI"),1,"")</f>
        <v/>
      </c>
      <c r="O90" s="13"/>
    </row>
    <row r="91" spans="1:15" x14ac:dyDescent="0.25">
      <c r="A91">
        <v>80</v>
      </c>
      <c r="B91" s="5">
        <v>42611</v>
      </c>
      <c r="C91" t="s">
        <v>1851</v>
      </c>
      <c r="D91" t="s">
        <v>69</v>
      </c>
      <c r="E91">
        <v>19914770</v>
      </c>
      <c r="F91" t="s">
        <v>359</v>
      </c>
      <c r="G91" t="s">
        <v>2882</v>
      </c>
      <c r="H91" t="s">
        <v>2886</v>
      </c>
      <c r="I91" s="13" t="s">
        <v>2025</v>
      </c>
      <c r="J91" s="13"/>
      <c r="K91" s="13" t="s">
        <v>2025</v>
      </c>
      <c r="L91" s="13" t="s">
        <v>2025</v>
      </c>
      <c r="M91" s="13" t="s">
        <v>2025</v>
      </c>
      <c r="N91" s="18" t="str">
        <f>IF(AND(Tabla4[[#This Row],[FOTO]]="SI",Tabla4[[#This Row],[DIPLOMA]]="SI",Tabla4[[#This Row],[CE]]="SI",Tabla4[[#This Row],[CM]]="SI",Tabla4[[#This Row],[TESIS]]="SI"),1,"")</f>
        <v/>
      </c>
      <c r="O91" s="13"/>
    </row>
    <row r="92" spans="1:15" x14ac:dyDescent="0.25">
      <c r="A92">
        <v>81</v>
      </c>
      <c r="B92" s="5">
        <v>42611</v>
      </c>
      <c r="C92" t="s">
        <v>1851</v>
      </c>
      <c r="D92" t="s">
        <v>69</v>
      </c>
      <c r="E92">
        <v>19921620</v>
      </c>
      <c r="F92" t="s">
        <v>746</v>
      </c>
      <c r="G92" t="s">
        <v>566</v>
      </c>
      <c r="H92" t="s">
        <v>2887</v>
      </c>
      <c r="I92" s="13" t="s">
        <v>2025</v>
      </c>
      <c r="J92" s="13"/>
      <c r="K92" s="13" t="s">
        <v>2025</v>
      </c>
      <c r="L92" s="13" t="s">
        <v>2025</v>
      </c>
      <c r="M92" s="13" t="s">
        <v>2025</v>
      </c>
      <c r="N92" s="18" t="str">
        <f>IF(AND(Tabla4[[#This Row],[FOTO]]="SI",Tabla4[[#This Row],[DIPLOMA]]="SI",Tabla4[[#This Row],[CE]]="SI",Tabla4[[#This Row],[CM]]="SI",Tabla4[[#This Row],[TESIS]]="SI"),1,"")</f>
        <v/>
      </c>
      <c r="O92" s="13"/>
    </row>
    <row r="93" spans="1:15" x14ac:dyDescent="0.25">
      <c r="A93">
        <v>82</v>
      </c>
      <c r="B93" s="5">
        <v>42611</v>
      </c>
      <c r="C93" t="s">
        <v>1851</v>
      </c>
      <c r="D93" t="s">
        <v>68</v>
      </c>
      <c r="E93">
        <v>19831853</v>
      </c>
      <c r="F93" t="s">
        <v>1693</v>
      </c>
      <c r="G93" t="s">
        <v>943</v>
      </c>
      <c r="H93" t="s">
        <v>2888</v>
      </c>
      <c r="I93" s="13" t="s">
        <v>2025</v>
      </c>
      <c r="J93" s="13"/>
      <c r="K93" s="13" t="s">
        <v>2025</v>
      </c>
      <c r="L93" s="13" t="s">
        <v>2025</v>
      </c>
      <c r="M93" s="13" t="s">
        <v>2025</v>
      </c>
      <c r="N93" s="18" t="str">
        <f>IF(AND(Tabla4[[#This Row],[FOTO]]="SI",Tabla4[[#This Row],[DIPLOMA]]="SI",Tabla4[[#This Row],[CE]]="SI",Tabla4[[#This Row],[CM]]="SI",Tabla4[[#This Row],[TESIS]]="SI"),1,"")</f>
        <v/>
      </c>
      <c r="O93" s="13"/>
    </row>
    <row r="94" spans="1:15" x14ac:dyDescent="0.25">
      <c r="A94">
        <v>83</v>
      </c>
      <c r="B94" s="5">
        <v>42611</v>
      </c>
      <c r="C94" t="s">
        <v>1854</v>
      </c>
      <c r="D94" t="s">
        <v>69</v>
      </c>
      <c r="E94">
        <v>42040041</v>
      </c>
      <c r="F94" t="s">
        <v>444</v>
      </c>
      <c r="G94" t="s">
        <v>740</v>
      </c>
      <c r="H94" t="s">
        <v>2889</v>
      </c>
      <c r="I94" s="13" t="s">
        <v>2025</v>
      </c>
      <c r="J94" s="13"/>
      <c r="K94" s="13" t="s">
        <v>2025</v>
      </c>
      <c r="L94" s="13" t="s">
        <v>2025</v>
      </c>
      <c r="M94" s="13" t="s">
        <v>2025</v>
      </c>
      <c r="N94" s="18" t="str">
        <f>IF(AND(Tabla4[[#This Row],[FOTO]]="SI",Tabla4[[#This Row],[DIPLOMA]]="SI",Tabla4[[#This Row],[CE]]="SI",Tabla4[[#This Row],[CM]]="SI",Tabla4[[#This Row],[TESIS]]="SI"),1,"")</f>
        <v/>
      </c>
      <c r="O94" s="13"/>
    </row>
    <row r="95" spans="1:15" x14ac:dyDescent="0.25">
      <c r="A95">
        <v>84</v>
      </c>
      <c r="B95" s="5">
        <v>42611</v>
      </c>
      <c r="C95" t="s">
        <v>1854</v>
      </c>
      <c r="D95" t="s">
        <v>1942</v>
      </c>
      <c r="E95">
        <v>40639094</v>
      </c>
      <c r="F95" t="s">
        <v>880</v>
      </c>
      <c r="G95" t="s">
        <v>2883</v>
      </c>
      <c r="H95" t="s">
        <v>2890</v>
      </c>
      <c r="I95" s="13" t="s">
        <v>2025</v>
      </c>
      <c r="J95" s="13"/>
      <c r="K95" s="13" t="s">
        <v>2025</v>
      </c>
      <c r="L95" s="13" t="s">
        <v>2025</v>
      </c>
      <c r="M95" s="13" t="s">
        <v>2025</v>
      </c>
      <c r="N95" s="18" t="str">
        <f>IF(AND(Tabla4[[#This Row],[FOTO]]="SI",Tabla4[[#This Row],[DIPLOMA]]="SI",Tabla4[[#This Row],[CE]]="SI",Tabla4[[#This Row],[CM]]="SI",Tabla4[[#This Row],[TESIS]]="SI"),1,"")</f>
        <v/>
      </c>
      <c r="O95" s="13"/>
    </row>
    <row r="96" spans="1:15" x14ac:dyDescent="0.25">
      <c r="A96">
        <v>85</v>
      </c>
      <c r="B96" s="5">
        <v>42611</v>
      </c>
      <c r="C96" t="s">
        <v>1854</v>
      </c>
      <c r="D96" t="s">
        <v>68</v>
      </c>
      <c r="E96">
        <v>42908096</v>
      </c>
      <c r="F96" t="s">
        <v>466</v>
      </c>
      <c r="G96" t="s">
        <v>2884</v>
      </c>
      <c r="H96" t="s">
        <v>2891</v>
      </c>
      <c r="I96" s="13" t="s">
        <v>2025</v>
      </c>
      <c r="J96" s="13"/>
      <c r="K96" s="13" t="s">
        <v>2025</v>
      </c>
      <c r="L96" s="13" t="s">
        <v>2025</v>
      </c>
      <c r="M96" s="13" t="s">
        <v>2025</v>
      </c>
      <c r="N96" s="18" t="str">
        <f>IF(AND(Tabla4[[#This Row],[FOTO]]="SI",Tabla4[[#This Row],[DIPLOMA]]="SI",Tabla4[[#This Row],[CE]]="SI",Tabla4[[#This Row],[CM]]="SI",Tabla4[[#This Row],[TESIS]]="SI"),1,"")</f>
        <v/>
      </c>
      <c r="O96" s="13"/>
    </row>
    <row r="97" spans="1:15" x14ac:dyDescent="0.25">
      <c r="A97">
        <v>86</v>
      </c>
      <c r="B97" s="5">
        <v>42611</v>
      </c>
      <c r="C97" t="s">
        <v>1854</v>
      </c>
      <c r="D97" t="s">
        <v>68</v>
      </c>
      <c r="E97">
        <v>41536504</v>
      </c>
      <c r="F97" t="s">
        <v>2885</v>
      </c>
      <c r="G97" t="s">
        <v>1752</v>
      </c>
      <c r="H97" t="s">
        <v>1208</v>
      </c>
      <c r="I97" s="13" t="s">
        <v>2025</v>
      </c>
      <c r="J97" s="13"/>
      <c r="K97" s="13" t="s">
        <v>2025</v>
      </c>
      <c r="L97" s="13" t="s">
        <v>2025</v>
      </c>
      <c r="M97" s="13" t="s">
        <v>2025</v>
      </c>
      <c r="N97" s="18" t="str">
        <f>IF(AND(Tabla4[[#This Row],[FOTO]]="SI",Tabla4[[#This Row],[DIPLOMA]]="SI",Tabla4[[#This Row],[CE]]="SI",Tabla4[[#This Row],[CM]]="SI",Tabla4[[#This Row],[TESIS]]="SI"),1,"")</f>
        <v/>
      </c>
      <c r="O97" s="13"/>
    </row>
    <row r="98" spans="1:15" x14ac:dyDescent="0.25">
      <c r="A98">
        <v>87</v>
      </c>
      <c r="B98" s="5">
        <v>42611</v>
      </c>
      <c r="C98" t="s">
        <v>1854</v>
      </c>
      <c r="D98" t="s">
        <v>67</v>
      </c>
      <c r="E98">
        <v>19848229</v>
      </c>
      <c r="F98" t="s">
        <v>170</v>
      </c>
      <c r="G98" t="s">
        <v>365</v>
      </c>
      <c r="H98" t="s">
        <v>2892</v>
      </c>
      <c r="I98" s="13" t="s">
        <v>2025</v>
      </c>
      <c r="J98" s="13"/>
      <c r="K98" s="13" t="s">
        <v>2025</v>
      </c>
      <c r="L98" s="13" t="s">
        <v>2025</v>
      </c>
      <c r="M98" s="13" t="s">
        <v>2025</v>
      </c>
      <c r="N98" s="18" t="str">
        <f>IF(AND(Tabla4[[#This Row],[FOTO]]="SI",Tabla4[[#This Row],[DIPLOMA]]="SI",Tabla4[[#This Row],[CE]]="SI",Tabla4[[#This Row],[CM]]="SI",Tabla4[[#This Row],[TESIS]]="SI"),1,"")</f>
        <v/>
      </c>
      <c r="O98" s="13"/>
    </row>
    <row r="99" spans="1:15" x14ac:dyDescent="0.25">
      <c r="A99" t="s">
        <v>1939</v>
      </c>
      <c r="F99">
        <f>SUBTOTAL(103,Tabla4[AP. PATERNO])</f>
        <v>87</v>
      </c>
      <c r="G99" s="6"/>
      <c r="I99">
        <f>SUBTOTAL(103,Tabla4[FOTO])</f>
        <v>87</v>
      </c>
      <c r="J99">
        <f>SUBTOTAL(103,Tabla4[DIPLOMA])</f>
        <v>61</v>
      </c>
      <c r="K99">
        <f>SUBTOTAL(103,Tabla4[CE])</f>
        <v>87</v>
      </c>
      <c r="L99">
        <f>SUBTOTAL(103,Tabla4[CM])</f>
        <v>62</v>
      </c>
      <c r="M99">
        <f>SUBTOTAL(103,Tabla4[TESIS])</f>
        <v>62</v>
      </c>
      <c r="N99">
        <f>SUBTOTAL(102,Tabla4[APTOS INSCRIBIR])</f>
        <v>42</v>
      </c>
      <c r="O99">
        <f>SUBTOTAL(103,Tabla4[REGISTRADO])</f>
        <v>53</v>
      </c>
    </row>
  </sheetData>
  <mergeCells count="1">
    <mergeCell ref="I10:O10"/>
  </mergeCells>
  <conditionalFormatting sqref="I12:M35 I37:M37 I39:M68">
    <cfRule type="containsText" dxfId="24" priority="17" operator="containsText" text="SI">
      <formula>NOT(ISERROR(SEARCH("SI",I12)))</formula>
    </cfRule>
  </conditionalFormatting>
  <conditionalFormatting sqref="I12:M35 I37:M37 I39:M68">
    <cfRule type="containsText" dxfId="23" priority="16" operator="containsText" text="NO">
      <formula>NOT(ISERROR(SEARCH("NO",I12)))</formula>
    </cfRule>
    <cfRule type="containsBlanks" dxfId="22" priority="18">
      <formula>LEN(TRIM(I12))=0</formula>
    </cfRule>
  </conditionalFormatting>
  <conditionalFormatting sqref="I36:M36">
    <cfRule type="containsText" dxfId="21" priority="14" operator="containsText" text="SI">
      <formula>NOT(ISERROR(SEARCH("SI",I36)))</formula>
    </cfRule>
  </conditionalFormatting>
  <conditionalFormatting sqref="I36:M36">
    <cfRule type="containsText" dxfId="20" priority="13" operator="containsText" text="NO">
      <formula>NOT(ISERROR(SEARCH("NO",I36)))</formula>
    </cfRule>
    <cfRule type="containsBlanks" dxfId="19" priority="15">
      <formula>LEN(TRIM(I36))=0</formula>
    </cfRule>
  </conditionalFormatting>
  <conditionalFormatting sqref="I38:M38">
    <cfRule type="containsText" dxfId="18" priority="11" operator="containsText" text="SI">
      <formula>NOT(ISERROR(SEARCH("SI",I38)))</formula>
    </cfRule>
  </conditionalFormatting>
  <conditionalFormatting sqref="I38:M38">
    <cfRule type="containsText" dxfId="17" priority="10" operator="containsText" text="NO">
      <formula>NOT(ISERROR(SEARCH("NO",I38)))</formula>
    </cfRule>
    <cfRule type="containsBlanks" dxfId="16" priority="12">
      <formula>LEN(TRIM(I38))=0</formula>
    </cfRule>
  </conditionalFormatting>
  <conditionalFormatting sqref="I69:M81">
    <cfRule type="containsText" dxfId="15" priority="8" operator="containsText" text="SI">
      <formula>NOT(ISERROR(SEARCH("SI",I69)))</formula>
    </cfRule>
  </conditionalFormatting>
  <conditionalFormatting sqref="I69:M81">
    <cfRule type="containsText" dxfId="14" priority="7" operator="containsText" text="NO">
      <formula>NOT(ISERROR(SEARCH("NO",I69)))</formula>
    </cfRule>
    <cfRule type="containsBlanks" dxfId="13" priority="9">
      <formula>LEN(TRIM(I69))=0</formula>
    </cfRule>
  </conditionalFormatting>
  <conditionalFormatting sqref="I82:M90">
    <cfRule type="containsText" dxfId="12" priority="5" operator="containsText" text="SI">
      <formula>NOT(ISERROR(SEARCH("SI",I82)))</formula>
    </cfRule>
  </conditionalFormatting>
  <conditionalFormatting sqref="I82:M90">
    <cfRule type="containsText" dxfId="11" priority="4" operator="containsText" text="NO">
      <formula>NOT(ISERROR(SEARCH("NO",I82)))</formula>
    </cfRule>
    <cfRule type="containsBlanks" dxfId="10" priority="6">
      <formula>LEN(TRIM(I82))=0</formula>
    </cfRule>
  </conditionalFormatting>
  <conditionalFormatting sqref="I91:M98">
    <cfRule type="containsText" dxfId="9" priority="2" operator="containsText" text="SI">
      <formula>NOT(ISERROR(SEARCH("SI",I91)))</formula>
    </cfRule>
  </conditionalFormatting>
  <conditionalFormatting sqref="I91:M98">
    <cfRule type="containsText" dxfId="8" priority="1" operator="containsText" text="NO">
      <formula>NOT(ISERROR(SEARCH("NO",I91)))</formula>
    </cfRule>
    <cfRule type="containsBlanks" dxfId="7" priority="3">
      <formula>LEN(TRIM(I91))=0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  <legacyDrawing r:id="rId3"/>
  <tableParts count="1">
    <tablePart r:id="rId4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5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PREGRADO</vt:lpstr>
      <vt:lpstr>POSGRADO</vt:lpstr>
      <vt:lpstr>OFICIO</vt:lpstr>
      <vt:lpstr>OFICIO_POS</vt:lpstr>
      <vt:lpstr>PREGRADO!OLE_LINK19</vt:lpstr>
      <vt:lpstr>PREGRADO!Títulos_a_imprimir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</dc:creator>
  <cp:lastModifiedBy>Miriam</cp:lastModifiedBy>
  <cp:lastPrinted>2016-08-15T16:55:04Z</cp:lastPrinted>
  <dcterms:created xsi:type="dcterms:W3CDTF">2016-02-29T17:20:23Z</dcterms:created>
  <dcterms:modified xsi:type="dcterms:W3CDTF">2016-09-06T20:39:07Z</dcterms:modified>
</cp:coreProperties>
</file>